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externalReferences>
    <externalReference r:id="rId4"/>
    <externalReference r:id="rId5"/>
  </externalReferences>
  <calcPr calcId="144525"/>
</workbook>
</file>

<file path=xl/sharedStrings.xml><?xml version="1.0" encoding="utf-8"?>
<sst xmlns="http://schemas.openxmlformats.org/spreadsheetml/2006/main" count="144" uniqueCount="130">
  <si>
    <r>
      <rPr>
        <sz val="18"/>
        <rFont val="黑体"/>
        <charset val="134"/>
      </rPr>
      <t>附件</t>
    </r>
  </si>
  <si>
    <r>
      <t>2025</t>
    </r>
    <r>
      <rPr>
        <sz val="21"/>
        <rFont val="方正小标宋简体"/>
        <charset val="134"/>
      </rPr>
      <t>年东莞市中小企业数字化转型城市试点专项资金中小企业数字化改造项目（智能移动终端行业）通过形式审查的项目名单（第六批第</t>
    </r>
    <r>
      <rPr>
        <sz val="21"/>
        <rFont val="Times New Roman"/>
        <charset val="134"/>
      </rPr>
      <t>5</t>
    </r>
    <r>
      <rPr>
        <sz val="21"/>
        <rFont val="方正小标宋简体"/>
        <charset val="134"/>
      </rPr>
      <t>组）</t>
    </r>
  </si>
  <si>
    <r>
      <rPr>
        <sz val="15.5"/>
        <rFont val="黑体"/>
        <charset val="134"/>
      </rPr>
      <t>序号</t>
    </r>
  </si>
  <si>
    <r>
      <rPr>
        <sz val="15.5"/>
        <rFont val="黑体"/>
        <charset val="134"/>
      </rPr>
      <t>申报企业</t>
    </r>
  </si>
  <si>
    <r>
      <rPr>
        <sz val="15.5"/>
        <rFont val="黑体"/>
        <charset val="134"/>
      </rPr>
      <t>统一社会信用代码</t>
    </r>
  </si>
  <si>
    <r>
      <t>所属镇街</t>
    </r>
    <r>
      <rPr>
        <sz val="15.5"/>
        <rFont val="Times New Roman"/>
        <charset val="134"/>
      </rPr>
      <t xml:space="preserve">
</t>
    </r>
    <r>
      <rPr>
        <sz val="15.5"/>
        <rFont val="黑体"/>
        <charset val="134"/>
      </rPr>
      <t>（园区）</t>
    </r>
  </si>
  <si>
    <r>
      <rPr>
        <sz val="15.5"/>
        <rFont val="黑体"/>
        <charset val="134"/>
      </rPr>
      <t>项目名称</t>
    </r>
  </si>
  <si>
    <r>
      <rPr>
        <sz val="15.5"/>
        <color rgb="FF000000"/>
        <rFont val="仿宋_GB2312"/>
        <charset val="134"/>
      </rPr>
      <t>东莞信丰五金机械塑胶工业有限公司</t>
    </r>
  </si>
  <si>
    <t>914419006183649220</t>
  </si>
  <si>
    <r>
      <rPr>
        <sz val="15.5"/>
        <color theme="1"/>
        <rFont val="仿宋_GB2312"/>
        <charset val="134"/>
      </rPr>
      <t>长安</t>
    </r>
  </si>
  <si>
    <r>
      <rPr>
        <sz val="15.5"/>
        <color theme="1"/>
        <rFont val="仿宋_GB2312"/>
        <charset val="134"/>
      </rPr>
      <t>信丰五金数字化改造项目</t>
    </r>
  </si>
  <si>
    <r>
      <rPr>
        <sz val="15.5"/>
        <color theme="1"/>
        <rFont val="仿宋_GB2312"/>
        <charset val="134"/>
      </rPr>
      <t>汇钜存储科技（东莞）有限公司</t>
    </r>
  </si>
  <si>
    <t>91441900MA518B0W2Y</t>
  </si>
  <si>
    <r>
      <rPr>
        <sz val="15.5"/>
        <color theme="1"/>
        <rFont val="仿宋_GB2312"/>
        <charset val="134"/>
      </rPr>
      <t>塘厦</t>
    </r>
  </si>
  <si>
    <r>
      <rPr>
        <sz val="15.5"/>
        <color theme="1"/>
        <rFont val="仿宋_GB2312"/>
        <charset val="134"/>
      </rPr>
      <t>汇钜数字化改造项目</t>
    </r>
  </si>
  <si>
    <r>
      <rPr>
        <sz val="15.5"/>
        <rFont val="仿宋_GB2312"/>
        <charset val="134"/>
      </rPr>
      <t>东莞市吉田焊接材料有限公司</t>
    </r>
  </si>
  <si>
    <t>91441900553644316F</t>
  </si>
  <si>
    <r>
      <rPr>
        <sz val="15.5"/>
        <color theme="1"/>
        <rFont val="仿宋_GB2312"/>
        <charset val="134"/>
      </rPr>
      <t>松山湖</t>
    </r>
  </si>
  <si>
    <r>
      <rPr>
        <sz val="15.5"/>
        <color theme="1"/>
        <rFont val="仿宋_GB2312"/>
        <charset val="134"/>
      </rPr>
      <t>吉田焊接数字化改造项目</t>
    </r>
  </si>
  <si>
    <r>
      <rPr>
        <sz val="15.5"/>
        <color theme="1"/>
        <rFont val="仿宋_GB2312"/>
        <charset val="134"/>
      </rPr>
      <t>东莞市芯璨电子科技有限公司</t>
    </r>
  </si>
  <si>
    <t>91441900MADAJJ54XY</t>
  </si>
  <si>
    <r>
      <rPr>
        <sz val="15.5"/>
        <color theme="1"/>
        <rFont val="仿宋_GB2312"/>
        <charset val="134"/>
      </rPr>
      <t>芯璨电子数字化改造项目</t>
    </r>
  </si>
  <si>
    <r>
      <rPr>
        <sz val="15.5"/>
        <rFont val="仿宋_GB2312"/>
        <charset val="134"/>
      </rPr>
      <t>广东普赛达材料科技股份有限公司</t>
    </r>
  </si>
  <si>
    <t>91441900754542252D</t>
  </si>
  <si>
    <r>
      <rPr>
        <sz val="15.5"/>
        <color theme="1"/>
        <rFont val="仿宋_GB2312"/>
        <charset val="134"/>
      </rPr>
      <t>清溪</t>
    </r>
  </si>
  <si>
    <r>
      <rPr>
        <sz val="15.5"/>
        <color theme="1"/>
        <rFont val="仿宋_GB2312"/>
        <charset val="134"/>
      </rPr>
      <t>广东普赛达数字化改造项目</t>
    </r>
  </si>
  <si>
    <r>
      <rPr>
        <sz val="15.5"/>
        <color theme="1"/>
        <rFont val="仿宋_GB2312"/>
        <charset val="134"/>
      </rPr>
      <t>华元电子（东莞）有限公司</t>
    </r>
  </si>
  <si>
    <t>91441900733110004Q</t>
  </si>
  <si>
    <r>
      <rPr>
        <sz val="15.5"/>
        <color theme="1"/>
        <rFont val="仿宋_GB2312"/>
        <charset val="134"/>
      </rPr>
      <t>华元电子数字化改造项目</t>
    </r>
  </si>
  <si>
    <r>
      <rPr>
        <sz val="15.5"/>
        <color rgb="FF000000"/>
        <rFont val="仿宋_GB2312"/>
        <charset val="134"/>
      </rPr>
      <t>东莞市慧创电子有限公司</t>
    </r>
  </si>
  <si>
    <t>9144190058144395XA</t>
  </si>
  <si>
    <r>
      <rPr>
        <sz val="15.5"/>
        <color theme="1"/>
        <rFont val="仿宋_GB2312"/>
        <charset val="134"/>
      </rPr>
      <t>慧创金蝶云星空</t>
    </r>
    <r>
      <rPr>
        <sz val="15.5"/>
        <color theme="1"/>
        <rFont val="Times New Roman"/>
        <charset val="134"/>
      </rPr>
      <t>ERP</t>
    </r>
    <r>
      <rPr>
        <sz val="15.5"/>
        <color theme="1"/>
        <rFont val="仿宋_GB2312"/>
        <charset val="134"/>
      </rPr>
      <t>数字化改造项目</t>
    </r>
  </si>
  <si>
    <r>
      <rPr>
        <sz val="15.5"/>
        <color theme="1"/>
        <rFont val="仿宋_GB2312"/>
        <charset val="134"/>
      </rPr>
      <t>东莞市同泓五金塑胶制品有限公司</t>
    </r>
  </si>
  <si>
    <t>91441900684466855D</t>
  </si>
  <si>
    <r>
      <rPr>
        <sz val="15.5"/>
        <color theme="1"/>
        <rFont val="仿宋_GB2312"/>
        <charset val="134"/>
      </rPr>
      <t>同泓五金数字化改造项目</t>
    </r>
  </si>
  <si>
    <r>
      <rPr>
        <sz val="15.5"/>
        <color theme="1"/>
        <rFont val="仿宋_GB2312"/>
        <charset val="134"/>
      </rPr>
      <t>科峻成精密科技（东莞）有限公司</t>
    </r>
  </si>
  <si>
    <t>91441900MA5651BD8X</t>
  </si>
  <si>
    <r>
      <rPr>
        <sz val="15.5"/>
        <color theme="1"/>
        <rFont val="仿宋_GB2312"/>
        <charset val="134"/>
      </rPr>
      <t>科峻成数字化改造项目</t>
    </r>
  </si>
  <si>
    <r>
      <rPr>
        <sz val="15.5"/>
        <color theme="1"/>
        <rFont val="仿宋_GB2312"/>
        <charset val="134"/>
      </rPr>
      <t>东莞富采包装制品有限公司</t>
    </r>
  </si>
  <si>
    <t>914419006964063740</t>
  </si>
  <si>
    <r>
      <rPr>
        <sz val="15.5"/>
        <color theme="1"/>
        <rFont val="仿宋_GB2312"/>
        <charset val="134"/>
      </rPr>
      <t>虎门</t>
    </r>
  </si>
  <si>
    <r>
      <rPr>
        <sz val="15.5"/>
        <color theme="1"/>
        <rFont val="仿宋_GB2312"/>
        <charset val="134"/>
      </rPr>
      <t>富采数字化改造项目</t>
    </r>
  </si>
  <si>
    <r>
      <rPr>
        <sz val="15.5"/>
        <color theme="1"/>
        <rFont val="仿宋_GB2312"/>
        <charset val="134"/>
      </rPr>
      <t>东莞市铱鑫电子科技有限公司</t>
    </r>
  </si>
  <si>
    <r>
      <rPr>
        <sz val="15.5"/>
        <color rgb="FF000000"/>
        <rFont val="仿宋_GB2312"/>
        <charset val="134"/>
      </rPr>
      <t>东莞市安林电子有限公司</t>
    </r>
  </si>
  <si>
    <t>91441900MA51L58R7A</t>
  </si>
  <si>
    <r>
      <rPr>
        <sz val="15.5"/>
        <color theme="1"/>
        <rFont val="仿宋_GB2312"/>
        <charset val="134"/>
      </rPr>
      <t>安林电子数字化改造项目</t>
    </r>
  </si>
  <si>
    <r>
      <rPr>
        <sz val="15.5"/>
        <color theme="1"/>
        <rFont val="仿宋_GB2312"/>
        <charset val="134"/>
      </rPr>
      <t>东莞皓永汽车配件有限公司</t>
    </r>
  </si>
  <si>
    <t>914419005745242250</t>
  </si>
  <si>
    <r>
      <rPr>
        <sz val="15.5"/>
        <color theme="1"/>
        <rFont val="仿宋_GB2312"/>
        <charset val="134"/>
      </rPr>
      <t>东城</t>
    </r>
  </si>
  <si>
    <r>
      <rPr>
        <sz val="15.5"/>
        <color theme="1"/>
        <rFont val="仿宋_GB2312"/>
        <charset val="134"/>
      </rPr>
      <t>皓永汽配数字化改造项目</t>
    </r>
  </si>
  <si>
    <r>
      <rPr>
        <sz val="15.5"/>
        <color theme="1"/>
        <rFont val="仿宋_GB2312"/>
        <charset val="134"/>
      </rPr>
      <t>东莞华晶粉末冶金有限公司</t>
    </r>
  </si>
  <si>
    <t>91441900079533263L</t>
  </si>
  <si>
    <r>
      <rPr>
        <sz val="15.5"/>
        <color theme="1"/>
        <rFont val="仿宋_GB2312"/>
        <charset val="134"/>
      </rPr>
      <t>工业设计和安全防护</t>
    </r>
  </si>
  <si>
    <r>
      <rPr>
        <sz val="15.5"/>
        <color theme="1"/>
        <rFont val="仿宋_GB2312"/>
        <charset val="134"/>
      </rPr>
      <t>力得机械科技（东莞）有限公司</t>
    </r>
  </si>
  <si>
    <t>91441900MA4W1CFM7W</t>
  </si>
  <si>
    <r>
      <rPr>
        <sz val="15.5"/>
        <color theme="1"/>
        <rFont val="仿宋_GB2312"/>
        <charset val="134"/>
      </rPr>
      <t>寮步</t>
    </r>
  </si>
  <si>
    <r>
      <rPr>
        <sz val="15.5"/>
        <color theme="1"/>
        <rFont val="仿宋_GB2312"/>
        <charset val="134"/>
      </rPr>
      <t>力得东莞市中小企业数字化改造服务项目</t>
    </r>
  </si>
  <si>
    <r>
      <rPr>
        <sz val="15.5"/>
        <rFont val="仿宋_GB2312"/>
        <charset val="134"/>
      </rPr>
      <t>东莞市三丰精密玻璃科技有限公司</t>
    </r>
  </si>
  <si>
    <r>
      <rPr>
        <sz val="15.5"/>
        <color theme="1"/>
        <rFont val="仿宋_GB2312"/>
        <charset val="134"/>
      </rPr>
      <t>东莞市韩安特科技有限公司</t>
    </r>
  </si>
  <si>
    <t>91441900MA53MMH23R</t>
  </si>
  <si>
    <r>
      <rPr>
        <sz val="15.5"/>
        <color theme="1"/>
        <rFont val="仿宋_GB2312"/>
        <charset val="134"/>
      </rPr>
      <t>厚街</t>
    </r>
  </si>
  <si>
    <r>
      <rPr>
        <sz val="15.5"/>
        <color theme="1"/>
        <rFont val="仿宋_GB2312"/>
        <charset val="134"/>
      </rPr>
      <t>韩安特数字化改造</t>
    </r>
  </si>
  <si>
    <r>
      <rPr>
        <sz val="15.5"/>
        <color theme="1"/>
        <rFont val="仿宋_GB2312"/>
        <charset val="134"/>
      </rPr>
      <t>东莞卓能汽车技术有限公司</t>
    </r>
  </si>
  <si>
    <t>91441900MAD0XMRK6R</t>
  </si>
  <si>
    <r>
      <rPr>
        <sz val="15.5"/>
        <color theme="1"/>
        <rFont val="仿宋_GB2312"/>
        <charset val="134"/>
      </rPr>
      <t>凤岗</t>
    </r>
  </si>
  <si>
    <r>
      <rPr>
        <sz val="15.5"/>
        <color theme="1"/>
        <rFont val="仿宋_GB2312"/>
        <charset val="134"/>
      </rPr>
      <t>卓能汽车东莞数转项目</t>
    </r>
  </si>
  <si>
    <r>
      <rPr>
        <sz val="15.5"/>
        <color theme="1"/>
        <rFont val="仿宋_GB2312"/>
        <charset val="134"/>
      </rPr>
      <t>东莞雅达高精密塑胶模具有限公司</t>
    </r>
  </si>
  <si>
    <t>91441900MA4UL2U37N</t>
  </si>
  <si>
    <r>
      <rPr>
        <sz val="15.5"/>
        <color theme="1"/>
        <rFont val="仿宋_GB2312"/>
        <charset val="134"/>
      </rPr>
      <t>雅达高模具</t>
    </r>
    <r>
      <rPr>
        <sz val="15.5"/>
        <color theme="1"/>
        <rFont val="Times New Roman"/>
        <charset val="134"/>
      </rPr>
      <t>&amp;</t>
    </r>
    <r>
      <rPr>
        <sz val="15.5"/>
        <color theme="1"/>
        <rFont val="仿宋_GB2312"/>
        <charset val="134"/>
      </rPr>
      <t>微聚数字化改造</t>
    </r>
  </si>
  <si>
    <r>
      <rPr>
        <sz val="15.5"/>
        <rFont val="仿宋_GB2312"/>
        <charset val="134"/>
      </rPr>
      <t>广东德伸智能制造有限公司</t>
    </r>
  </si>
  <si>
    <t>91441900MACY1Q1Q5P</t>
  </si>
  <si>
    <r>
      <rPr>
        <sz val="15.5"/>
        <color theme="1"/>
        <rFont val="仿宋_GB2312"/>
        <charset val="134"/>
      </rPr>
      <t>石排</t>
    </r>
  </si>
  <si>
    <r>
      <rPr>
        <sz val="15.5"/>
        <color theme="1"/>
        <rFont val="仿宋_GB2312"/>
        <charset val="134"/>
      </rPr>
      <t>德伸数字化改造项目</t>
    </r>
  </si>
  <si>
    <r>
      <rPr>
        <sz val="15.5"/>
        <rFont val="仿宋_GB2312"/>
        <charset val="134"/>
      </rPr>
      <t>广东华尔赛弹簧实业有限公司</t>
    </r>
  </si>
  <si>
    <r>
      <rPr>
        <sz val="15.5"/>
        <color theme="1"/>
        <rFont val="仿宋_GB2312"/>
        <charset val="134"/>
      </rPr>
      <t>东莞市有励电子有限公司</t>
    </r>
  </si>
  <si>
    <t>91441900MA4UHBCY9D</t>
  </si>
  <si>
    <r>
      <rPr>
        <sz val="15.5"/>
        <color theme="1"/>
        <rFont val="仿宋_GB2312"/>
        <charset val="134"/>
      </rPr>
      <t>大朗</t>
    </r>
  </si>
  <si>
    <r>
      <rPr>
        <sz val="15.5"/>
        <color theme="1"/>
        <rFont val="仿宋_GB2312"/>
        <charset val="134"/>
      </rPr>
      <t>有励数字化改造升级项目</t>
    </r>
  </si>
  <si>
    <r>
      <rPr>
        <sz val="15.5"/>
        <rFont val="仿宋_GB2312"/>
        <charset val="134"/>
      </rPr>
      <t>东莞市鹏锦机械科技有限公司</t>
    </r>
  </si>
  <si>
    <t>91441900581435458K</t>
  </si>
  <si>
    <r>
      <rPr>
        <sz val="15.5"/>
        <color theme="1"/>
        <rFont val="仿宋_GB2312"/>
        <charset val="134"/>
      </rPr>
      <t>东莞市中小企业数字化改造项目（鹏锦机械）</t>
    </r>
  </si>
  <si>
    <r>
      <rPr>
        <sz val="15.5"/>
        <rFont val="仿宋_GB2312"/>
        <charset val="134"/>
      </rPr>
      <t>广东正品智慧科技股份有限公司</t>
    </r>
  </si>
  <si>
    <r>
      <rPr>
        <sz val="15.5"/>
        <color theme="1"/>
        <rFont val="仿宋_GB2312"/>
        <charset val="134"/>
      </rPr>
      <t>东莞可锐电子科技有限公司</t>
    </r>
  </si>
  <si>
    <t>91441900MA7N8AQU2H</t>
  </si>
  <si>
    <r>
      <rPr>
        <sz val="15.5"/>
        <color theme="1"/>
        <rFont val="仿宋_GB2312"/>
        <charset val="134"/>
      </rPr>
      <t>茶山</t>
    </r>
  </si>
  <si>
    <r>
      <t>YonSuite</t>
    </r>
    <r>
      <rPr>
        <sz val="15.5"/>
        <color theme="1"/>
        <rFont val="仿宋_GB2312"/>
        <charset val="134"/>
      </rPr>
      <t>、超融合软件、防火墙</t>
    </r>
  </si>
  <si>
    <r>
      <rPr>
        <sz val="15.5"/>
        <rFont val="仿宋_GB2312"/>
        <charset val="134"/>
      </rPr>
      <t>东莞市兴晟达智能科技有限公司</t>
    </r>
  </si>
  <si>
    <t>91441900MA56NX672N</t>
  </si>
  <si>
    <r>
      <rPr>
        <sz val="15.5"/>
        <color theme="1"/>
        <rFont val="仿宋_GB2312"/>
        <charset val="134"/>
      </rPr>
      <t>石碣</t>
    </r>
  </si>
  <si>
    <r>
      <rPr>
        <sz val="15.5"/>
        <color theme="1"/>
        <rFont val="仿宋_GB2312"/>
        <charset val="134"/>
      </rPr>
      <t>兴晟达数字化改造项目</t>
    </r>
  </si>
  <si>
    <r>
      <rPr>
        <sz val="15.5"/>
        <color theme="1"/>
        <rFont val="仿宋_GB2312"/>
        <charset val="134"/>
      </rPr>
      <t>东莞市雄奥实业有限公司</t>
    </r>
  </si>
  <si>
    <t>914419005608684733</t>
  </si>
  <si>
    <r>
      <rPr>
        <sz val="15.5"/>
        <color theme="1"/>
        <rFont val="仿宋_GB2312"/>
        <charset val="134"/>
      </rPr>
      <t>雄奥数字化改造项目</t>
    </r>
  </si>
  <si>
    <r>
      <rPr>
        <sz val="15.5"/>
        <color theme="1"/>
        <rFont val="仿宋_GB2312"/>
        <charset val="134"/>
      </rPr>
      <t>威科（广东）储能科技有限公司</t>
    </r>
  </si>
  <si>
    <t>91441900MA7MYADJ0B</t>
  </si>
  <si>
    <r>
      <rPr>
        <sz val="15.5"/>
        <color theme="1"/>
        <rFont val="仿宋_GB2312"/>
        <charset val="134"/>
      </rPr>
      <t>东坑</t>
    </r>
  </si>
  <si>
    <r>
      <rPr>
        <sz val="15.5"/>
        <color theme="1"/>
        <rFont val="仿宋_GB2312"/>
        <charset val="134"/>
      </rPr>
      <t>金蝶云星空</t>
    </r>
    <r>
      <rPr>
        <sz val="15.5"/>
        <color theme="1"/>
        <rFont val="Times New Roman"/>
        <charset val="134"/>
      </rPr>
      <t>WMS+SRM</t>
    </r>
    <r>
      <rPr>
        <sz val="15.5"/>
        <color theme="1"/>
        <rFont val="仿宋_GB2312"/>
        <charset val="134"/>
      </rPr>
      <t>供应商协同系统</t>
    </r>
  </si>
  <si>
    <r>
      <rPr>
        <sz val="15.5"/>
        <rFont val="仿宋_GB2312"/>
        <charset val="134"/>
      </rPr>
      <t>广东贝洛新材料科技有限公司</t>
    </r>
  </si>
  <si>
    <t>91441900671562864C</t>
  </si>
  <si>
    <r>
      <rPr>
        <sz val="15.5"/>
        <color theme="1"/>
        <rFont val="仿宋_GB2312"/>
        <charset val="134"/>
      </rPr>
      <t>高</t>
    </r>
    <r>
      <rPr>
        <sz val="15.5"/>
        <color theme="1"/>
        <rFont val="宋体"/>
        <charset val="134"/>
      </rPr>
      <t>埗</t>
    </r>
  </si>
  <si>
    <r>
      <rPr>
        <sz val="15.5"/>
        <color theme="1"/>
        <rFont val="仿宋_GB2312"/>
        <charset val="134"/>
      </rPr>
      <t>贝洛数字化改造项目</t>
    </r>
  </si>
  <si>
    <r>
      <rPr>
        <sz val="15.5"/>
        <color theme="1"/>
        <rFont val="仿宋_GB2312"/>
        <charset val="134"/>
      </rPr>
      <t>广东省摩可电子科技有限公司</t>
    </r>
  </si>
  <si>
    <r>
      <rPr>
        <sz val="15.5"/>
        <color theme="1"/>
        <rFont val="仿宋_GB2312"/>
        <charset val="134"/>
      </rPr>
      <t>东莞市博利电业有限公司</t>
    </r>
  </si>
  <si>
    <t>914419007629254721</t>
  </si>
  <si>
    <r>
      <rPr>
        <sz val="15.5"/>
        <color theme="1"/>
        <rFont val="仿宋_GB2312"/>
        <charset val="134"/>
      </rPr>
      <t>中堂</t>
    </r>
  </si>
  <si>
    <r>
      <rPr>
        <sz val="15.5"/>
        <color theme="1"/>
        <rFont val="仿宋_GB2312"/>
        <charset val="134"/>
      </rPr>
      <t>博利数字化改造项目</t>
    </r>
  </si>
  <si>
    <r>
      <rPr>
        <sz val="15.5"/>
        <color theme="1"/>
        <rFont val="仿宋_GB2312"/>
        <charset val="134"/>
      </rPr>
      <t>广东星特烁装备科技有限公司</t>
    </r>
  </si>
  <si>
    <t>91441900MACEEJXJ5G</t>
  </si>
  <si>
    <r>
      <rPr>
        <sz val="15.5"/>
        <color theme="1"/>
        <rFont val="仿宋_GB2312"/>
        <charset val="134"/>
      </rPr>
      <t>星特烁数字化改造项目</t>
    </r>
  </si>
  <si>
    <r>
      <rPr>
        <sz val="15.5"/>
        <color theme="1"/>
        <rFont val="仿宋_GB2312"/>
        <charset val="134"/>
      </rPr>
      <t>东莞市百高五金制品有限公司</t>
    </r>
  </si>
  <si>
    <t>91441900568278742P</t>
  </si>
  <si>
    <r>
      <rPr>
        <sz val="15.5"/>
        <color theme="1"/>
        <rFont val="仿宋_GB2312"/>
        <charset val="134"/>
      </rPr>
      <t>谢岗</t>
    </r>
  </si>
  <si>
    <r>
      <rPr>
        <sz val="15.5"/>
        <color theme="1"/>
        <rFont val="仿宋_GB2312"/>
        <charset val="134"/>
      </rPr>
      <t>百高数字化改造项目</t>
    </r>
  </si>
  <si>
    <r>
      <rPr>
        <sz val="15.5"/>
        <color theme="1"/>
        <rFont val="仿宋_GB2312"/>
        <charset val="134"/>
      </rPr>
      <t>东莞市顾卓精密组件有限公司</t>
    </r>
  </si>
  <si>
    <t>91441900334782145J</t>
  </si>
  <si>
    <r>
      <rPr>
        <sz val="15.5"/>
        <color theme="1"/>
        <rFont val="仿宋_GB2312"/>
        <charset val="134"/>
      </rPr>
      <t>东莞市顾卓数字化改造项目</t>
    </r>
  </si>
  <si>
    <r>
      <rPr>
        <sz val="15.5"/>
        <color theme="1"/>
        <rFont val="仿宋_GB2312"/>
        <charset val="134"/>
      </rPr>
      <t>东莞翔翼模塑科技有限公司</t>
    </r>
  </si>
  <si>
    <t>91441900MA55904F8D</t>
  </si>
  <si>
    <r>
      <rPr>
        <sz val="15.5"/>
        <color theme="1"/>
        <rFont val="仿宋_GB2312"/>
        <charset val="134"/>
      </rPr>
      <t>翔翼模塑数字化改造项目</t>
    </r>
  </si>
  <si>
    <r>
      <rPr>
        <sz val="15.5"/>
        <color theme="1"/>
        <rFont val="仿宋_GB2312"/>
        <charset val="134"/>
      </rPr>
      <t>东莞市凯祥电器有限公司</t>
    </r>
  </si>
  <si>
    <t>91441900588324152R</t>
  </si>
  <si>
    <r>
      <rPr>
        <sz val="15.5"/>
        <color theme="1"/>
        <rFont val="仿宋_GB2312"/>
        <charset val="134"/>
      </rPr>
      <t>樟木头</t>
    </r>
  </si>
  <si>
    <r>
      <rPr>
        <sz val="15.5"/>
        <color theme="1"/>
        <rFont val="仿宋_GB2312"/>
        <charset val="134"/>
      </rPr>
      <t>凯祥数字化改造项目</t>
    </r>
  </si>
  <si>
    <r>
      <rPr>
        <sz val="15.5"/>
        <rFont val="仿宋_GB2312"/>
        <charset val="134"/>
      </rPr>
      <t>东莞市光华实业有限公司</t>
    </r>
  </si>
  <si>
    <t>9144190061833773XP</t>
  </si>
  <si>
    <r>
      <rPr>
        <sz val="15.5"/>
        <color theme="1"/>
        <rFont val="仿宋_GB2312"/>
        <charset val="134"/>
      </rPr>
      <t>石龙</t>
    </r>
  </si>
  <si>
    <r>
      <rPr>
        <sz val="15.5"/>
        <color theme="1"/>
        <rFont val="仿宋_GB2312"/>
        <charset val="134"/>
      </rPr>
      <t>光华数字化改造项目</t>
    </r>
  </si>
  <si>
    <r>
      <rPr>
        <sz val="15.5"/>
        <color theme="1"/>
        <rFont val="仿宋_GB2312"/>
        <charset val="134"/>
      </rPr>
      <t>广东合通建业科技股份有限公司</t>
    </r>
  </si>
  <si>
    <t>914419007462627441</t>
  </si>
  <si>
    <r>
      <rPr>
        <sz val="15.5"/>
        <color theme="1"/>
        <rFont val="仿宋_GB2312"/>
        <charset val="134"/>
      </rPr>
      <t>合通数字化改造项目</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</si>
</sst>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6"/>
      <color theme="1"/>
      <name val="仿宋_GB2312"/>
      <charset val="134"/>
    </font>
    <font>
      <sz val="10"/>
      <color theme="1"/>
      <name val="微软雅黑"/>
      <charset val="134"/>
    </font>
    <font>
      <sz val="12"/>
      <color theme="1"/>
      <name val="微软雅黑"/>
      <charset val="134"/>
    </font>
    <font>
      <sz val="18"/>
      <name val="Times New Roman"/>
      <charset val="134"/>
    </font>
    <font>
      <sz val="12"/>
      <name val="Times New Roman"/>
      <charset val="134"/>
    </font>
    <font>
      <sz val="10"/>
      <name val="Times New Roman"/>
      <charset val="134"/>
    </font>
    <font>
      <sz val="21"/>
      <name val="Times New Roman"/>
      <charset val="134"/>
    </font>
    <font>
      <sz val="15.5"/>
      <name val="Times New Roman"/>
      <charset val="134"/>
    </font>
    <font>
      <sz val="15.5"/>
      <name val="黑体"/>
      <charset val="134"/>
    </font>
    <font>
      <sz val="15.5"/>
      <color theme="1"/>
      <name val="Times New Roman"/>
      <charset val="134"/>
    </font>
    <font>
      <sz val="15.5"/>
      <color rgb="FF000000"/>
      <name val="Times New Roman"/>
      <charset val="134"/>
    </font>
    <font>
      <sz val="15.5"/>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8"/>
      <name val="黑体"/>
      <charset val="134"/>
    </font>
    <font>
      <sz val="21"/>
      <name val="方正小标宋简体"/>
      <charset val="134"/>
    </font>
    <font>
      <sz val="15.5"/>
      <color rgb="FF000000"/>
      <name val="仿宋_GB2312"/>
      <charset val="134"/>
    </font>
    <font>
      <sz val="15.5"/>
      <name val="仿宋_GB2312"/>
      <charset val="134"/>
    </font>
    <font>
      <sz val="15.5"/>
      <color theme="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4"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9" borderId="0" applyNumberFormat="0" applyBorder="0" applyAlignment="0" applyProtection="0">
      <alignment vertical="center"/>
    </xf>
    <xf numFmtId="0" fontId="19" fillId="0" borderId="6" applyNumberFormat="0" applyFill="0" applyAlignment="0" applyProtection="0">
      <alignment vertical="center"/>
    </xf>
    <xf numFmtId="0" fontId="16" fillId="10" borderId="0" applyNumberFormat="0" applyBorder="0" applyAlignment="0" applyProtection="0">
      <alignment vertical="center"/>
    </xf>
    <xf numFmtId="0" fontId="25" fillId="11" borderId="7" applyNumberFormat="0" applyAlignment="0" applyProtection="0">
      <alignment vertical="center"/>
    </xf>
    <xf numFmtId="0" fontId="26" fillId="11" borderId="3" applyNumberFormat="0" applyAlignment="0" applyProtection="0">
      <alignment vertical="center"/>
    </xf>
    <xf numFmtId="0" fontId="27" fillId="12" borderId="8"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19">
    <xf numFmtId="0" fontId="0" fillId="0" borderId="0" xfId="0">
      <alignment vertical="center"/>
    </xf>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10"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xf>
    <xf numFmtId="0" fontId="10" fillId="0" borderId="2"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0014&#24037;&#20449;&#23616;&#24037;&#20316;8.23\027&#25913;&#36896;&#39033;&#30446;&#39564;&#25910;\09 2025&#24180;&#31532;&#20845;&#25209;&#25913;&#36896;&#39033;&#30446;&#39564;&#25910;\&#31532;5&#32452;\&#39033;&#30446;&#39564;&#25910;&#30003;&#35831;&#23457;&#26680;&#21015;&#34920; (1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D:\0014&#24037;&#20449;&#23616;&#24037;&#20316;8.23\027&#25913;&#36896;&#39033;&#30446;&#39564;&#25910;\09 2025&#24180;&#31532;&#20845;&#25209;&#25913;&#36896;&#39033;&#30446;&#39564;&#25910;\&#31532;5&#32452;\&#39033;&#30446;&#39564;&#25910;&#30003;&#35831;&#23457;&#26680;&#21015;&#34920;&#29301;&#24341;&#21333;&#20301;9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情况"/>
    </sheetNames>
    <sheetDataSet>
      <sheetData sheetId="0">
        <row r="1">
          <cell r="B1" t="str">
            <v>企业名称</v>
          </cell>
          <cell r="C1" t="str">
            <v>信用代码</v>
          </cell>
          <cell r="D1" t="str">
            <v>所属街镇</v>
          </cell>
          <cell r="E1" t="str">
            <v>牵引单位</v>
          </cell>
          <cell r="F1" t="str">
            <v>项目名称</v>
          </cell>
          <cell r="G1" t="str">
            <v>产品/服务ID</v>
          </cell>
          <cell r="H1" t="str">
            <v>产品/服务名称</v>
          </cell>
          <cell r="I1" t="str">
            <v>产品/服务提供单位</v>
          </cell>
          <cell r="J1" t="str">
            <v>合同金额（万元）（含税）</v>
          </cell>
          <cell r="K1" t="str">
            <v>合同总金额（万元）（含税）</v>
          </cell>
          <cell r="L1" t="str">
            <v>联系人</v>
          </cell>
          <cell r="M1" t="str">
            <v>联系电话</v>
          </cell>
          <cell r="N1" t="str">
            <v>企业地址</v>
          </cell>
        </row>
        <row r="2">
          <cell r="B2" t="str">
            <v>东莞市迈科精密机械有限公司</v>
          </cell>
          <cell r="C2" t="str">
            <v>91441900MA523QX13L</v>
          </cell>
          <cell r="D2" t="str">
            <v>万江</v>
          </cell>
          <cell r="E2" t="str">
            <v>东莞市东数互联网产业有限公司</v>
          </cell>
          <cell r="F2" t="str">
            <v>迈科精密中小企业数字化改造项目</v>
          </cell>
          <cell r="G2" t="str">
            <v/>
          </cell>
          <cell r="H2" t="str">
            <v>东辰星智能制造系统软件</v>
          </cell>
          <cell r="I2" t="str">
            <v>东莞市东辰星科技有限公司</v>
          </cell>
          <cell r="J2" t="str">
            <v>75.4</v>
          </cell>
          <cell r="K2" t="str">
            <v>75.4</v>
          </cell>
          <cell r="L2" t="str">
            <v>胡洪慧</v>
          </cell>
          <cell r="M2" t="str">
            <v>13723403031</v>
          </cell>
          <cell r="N2" t="str">
            <v>东莞市万江街道清水凹鸿福路五巷1号3栋103室</v>
          </cell>
        </row>
        <row r="3">
          <cell r="B3" t="str">
            <v>东莞市吉田焊接材料有限公司</v>
          </cell>
          <cell r="C3" t="str">
            <v>91441900553644316F</v>
          </cell>
          <cell r="D3" t="str">
            <v>松山湖</v>
          </cell>
          <cell r="E3" t="str">
            <v>广东云百科技有限公司</v>
          </cell>
          <cell r="F3" t="str">
            <v>吉田焊接数字化改造项目</v>
          </cell>
          <cell r="G3" t="str">
            <v/>
          </cell>
          <cell r="H3" t="str">
            <v>畅捷通T+专属云系统</v>
          </cell>
          <cell r="I3" t="str">
            <v>畅捷通信息技术股份有限公司</v>
          </cell>
          <cell r="J3" t="str">
            <v>43</v>
          </cell>
          <cell r="K3" t="str">
            <v>43</v>
          </cell>
          <cell r="L3" t="str">
            <v>唐海姣</v>
          </cell>
          <cell r="M3" t="str">
            <v>0769-22898603</v>
          </cell>
          <cell r="N3" t="str">
            <v>东莞松山湖高新技术产业开发区科技十路5号国际金融IT研发中心15栋B座101</v>
          </cell>
        </row>
        <row r="4">
          <cell r="B4" t="str">
            <v>东莞卓能汽车技术有限公司</v>
          </cell>
          <cell r="C4" t="str">
            <v>91441900MAD0XMRK6R</v>
          </cell>
          <cell r="D4" t="str">
            <v>凤岗</v>
          </cell>
          <cell r="E4" t="str">
            <v>广东德尔智慧科技股份有限公司</v>
          </cell>
          <cell r="F4" t="str">
            <v>卓能汽车东莞数转项目</v>
          </cell>
          <cell r="G4" t="str">
            <v/>
          </cell>
          <cell r="H4" t="str">
            <v>E-WMS智能仓储管理软件</v>
          </cell>
          <cell r="I4" t="str">
            <v>深圳市深科特信息技术有限公司</v>
          </cell>
          <cell r="J4" t="str">
            <v>62.5</v>
          </cell>
          <cell r="K4" t="str">
            <v>214.5</v>
          </cell>
          <cell r="L4" t="str">
            <v>欧玉婷</v>
          </cell>
          <cell r="M4" t="str">
            <v>13528477251</v>
          </cell>
          <cell r="N4" t="str">
            <v>东莞市凤岗镇竹塘村浸校塘村路170号汇鸿工业园D栋4楼</v>
          </cell>
        </row>
        <row r="5">
          <cell r="B5" t="str">
            <v>东莞卓能汽车技术有限公司</v>
          </cell>
          <cell r="C5" t="str">
            <v>91441900MAD0XMRK6R</v>
          </cell>
          <cell r="D5" t="str">
            <v>凤岗</v>
          </cell>
          <cell r="E5" t="str">
            <v>广东德尔智慧科技股份有限公司</v>
          </cell>
          <cell r="F5" t="str">
            <v>卓能汽车东莞数转项目</v>
          </cell>
          <cell r="G5" t="str">
            <v/>
          </cell>
          <cell r="H5" t="str">
            <v>MES精益生产制造执行系统</v>
          </cell>
          <cell r="I5" t="str">
            <v>深圳市深科特信息技术有限公司</v>
          </cell>
          <cell r="J5" t="str">
            <v>152</v>
          </cell>
          <cell r="K5" t="str">
            <v>214.5</v>
          </cell>
          <cell r="L5" t="str">
            <v>欧玉婷</v>
          </cell>
          <cell r="M5" t="str">
            <v>13528477251</v>
          </cell>
          <cell r="N5" t="str">
            <v>东莞市凤岗镇竹塘村浸校塘村路170号汇鸿工业园D栋4楼</v>
          </cell>
        </row>
        <row r="6">
          <cell r="B6" t="str">
            <v>广东鼎利电机科技有限公司</v>
          </cell>
          <cell r="C6" t="str">
            <v>91441900MABYCLF81C</v>
          </cell>
          <cell r="D6" t="str">
            <v>东坑</v>
          </cell>
          <cell r="E6" t="str">
            <v>维拓工业软件（东莞）有限公司</v>
          </cell>
          <cell r="F6" t="str">
            <v>鼎利电机科技数字化升级项目</v>
          </cell>
          <cell r="G6" t="str">
            <v/>
          </cell>
          <cell r="H6" t="str">
            <v>维拓数字化工厂套装软件</v>
          </cell>
          <cell r="I6" t="str">
            <v>维拓工业软件(东莞)有限公司</v>
          </cell>
          <cell r="J6" t="str">
            <v>120</v>
          </cell>
          <cell r="K6" t="str">
            <v>120</v>
          </cell>
          <cell r="L6" t="str">
            <v>包治斌</v>
          </cell>
          <cell r="M6" t="str">
            <v>18929268579</v>
          </cell>
          <cell r="N6" t="str">
            <v>广东省东莞市东坑镇寮东路东坑段3号3号楼201室</v>
          </cell>
        </row>
        <row r="7">
          <cell r="B7" t="str">
            <v>东莞市东宇阳电子科技发展有限公司</v>
          </cell>
          <cell r="C7" t="str">
            <v>91441900MA54XAUB8C</v>
          </cell>
          <cell r="D7" t="str">
            <v>凤岗</v>
          </cell>
          <cell r="E7" t="str">
            <v>广东唯一网络科技有限公司</v>
          </cell>
          <cell r="F7" t="str">
            <v>东宇阳电子&amp;思普&amp;芯和数字化改造</v>
          </cell>
          <cell r="G7" t="str">
            <v/>
          </cell>
          <cell r="H7" t="str">
            <v>产品全生命周期管理软件（PLM)</v>
          </cell>
          <cell r="I7" t="str">
            <v>上海思普信息技术有限公司</v>
          </cell>
          <cell r="J7" t="str">
            <v>114.94</v>
          </cell>
          <cell r="K7" t="str">
            <v>142.81</v>
          </cell>
          <cell r="L7" t="str">
            <v>杨会</v>
          </cell>
          <cell r="M7" t="str">
            <v>18820302323</v>
          </cell>
          <cell r="N7" t="str">
            <v>广东省东莞市凤岗镇东深路凤岗段107号</v>
          </cell>
        </row>
        <row r="8">
          <cell r="B8" t="str">
            <v>东莞市东宇阳电子科技发展有限公司</v>
          </cell>
          <cell r="C8" t="str">
            <v>91441900MA54XAUB8C</v>
          </cell>
          <cell r="D8" t="str">
            <v>凤岗</v>
          </cell>
          <cell r="E8" t="str">
            <v>广东唯一网络科技有限公司</v>
          </cell>
          <cell r="F8" t="str">
            <v>东宇阳电子&amp;思普&amp;芯和数字化改造</v>
          </cell>
          <cell r="G8" t="str">
            <v/>
          </cell>
          <cell r="H8" t="str">
            <v>芯和SnpExpert S参数分析软件</v>
          </cell>
          <cell r="I8" t="str">
            <v>芯和半导体科技（上海）股份有限公司</v>
          </cell>
          <cell r="J8" t="str">
            <v>27.87</v>
          </cell>
          <cell r="K8" t="str">
            <v>142.81</v>
          </cell>
          <cell r="L8" t="str">
            <v>杨会</v>
          </cell>
          <cell r="M8" t="str">
            <v>18820302323</v>
          </cell>
          <cell r="N8" t="str">
            <v>广东省东莞市凤岗镇东深路凤岗段107号</v>
          </cell>
        </row>
        <row r="9">
          <cell r="B9" t="str">
            <v>力得机械科技（东莞）有限公司</v>
          </cell>
          <cell r="C9" t="str">
            <v>91441900MA4W1CFM7W</v>
          </cell>
          <cell r="D9" t="str">
            <v>寮步</v>
          </cell>
          <cell r="E9" t="str">
            <v>东莞市东数互联网产业有限公司</v>
          </cell>
          <cell r="F9" t="str">
            <v>力得东莞市中小企业数字化改造服务项目</v>
          </cell>
          <cell r="G9" t="str">
            <v/>
          </cell>
          <cell r="H9" t="str">
            <v>金蝶云星空标准版 （私有云订阅）-ERP</v>
          </cell>
          <cell r="I9" t="str">
            <v>东莞市金蝶管理软件有限公司</v>
          </cell>
          <cell r="J9" t="str">
            <v>9.11</v>
          </cell>
          <cell r="K9" t="str">
            <v>92.8</v>
          </cell>
          <cell r="L9" t="str">
            <v>玉翔全</v>
          </cell>
          <cell r="M9" t="str">
            <v>13729927814</v>
          </cell>
          <cell r="N9" t="str">
            <v>广东省东莞市寮步镇霞边村元下路2号1栋、2栋、3栋、4栋</v>
          </cell>
        </row>
        <row r="10">
          <cell r="B10" t="str">
            <v>力得机械科技（东莞）有限公司</v>
          </cell>
          <cell r="C10" t="str">
            <v>91441900MA4W1CFM7W</v>
          </cell>
          <cell r="D10" t="str">
            <v>寮步</v>
          </cell>
          <cell r="E10" t="str">
            <v>东莞市东数互联网产业有限公司</v>
          </cell>
          <cell r="F10" t="str">
            <v>力得东莞市中小企业数字化改造服务项目</v>
          </cell>
          <cell r="G10" t="str">
            <v/>
          </cell>
          <cell r="H10" t="str">
            <v>仓储管理系统</v>
          </cell>
          <cell r="I10" t="str">
            <v>广东金拓信息科技有限公司</v>
          </cell>
          <cell r="J10" t="str">
            <v>83.69</v>
          </cell>
          <cell r="K10" t="str">
            <v>92.8</v>
          </cell>
          <cell r="L10" t="str">
            <v>玉翔全</v>
          </cell>
          <cell r="M10" t="str">
            <v>13729927814</v>
          </cell>
          <cell r="N10" t="str">
            <v>广东省东莞市寮步镇霞边村元下路2号1栋、2栋、3栋、4栋</v>
          </cell>
        </row>
        <row r="11">
          <cell r="B11" t="str">
            <v>东莞市百高五金制品有限公司</v>
          </cell>
          <cell r="C11" t="str">
            <v>91441900568278742P</v>
          </cell>
          <cell r="D11" t="str">
            <v>谢岗</v>
          </cell>
          <cell r="E11" t="str">
            <v>东莞龙智造信息科技有限公司</v>
          </cell>
          <cell r="F11" t="str">
            <v>百高数字化改造项目</v>
          </cell>
          <cell r="G11" t="str">
            <v/>
          </cell>
          <cell r="H11" t="str">
            <v>华上蜂智能仓储管理平台V6.0</v>
          </cell>
          <cell r="I11" t="str">
            <v>广东华上蜂互联科技有限公司</v>
          </cell>
          <cell r="J11" t="str">
            <v>15.856</v>
          </cell>
          <cell r="K11" t="str">
            <v>39.21</v>
          </cell>
          <cell r="L11" t="str">
            <v>陈孟君</v>
          </cell>
          <cell r="M11" t="str">
            <v>13412325698</v>
          </cell>
          <cell r="N11" t="str">
            <v>广东省东莞市谢岗镇谢岗新星路21号6栋402室</v>
          </cell>
        </row>
        <row r="12">
          <cell r="B12" t="str">
            <v>东莞市百高五金制品有限公司</v>
          </cell>
          <cell r="C12" t="str">
            <v>91441900568278742P</v>
          </cell>
          <cell r="D12" t="str">
            <v>谢岗</v>
          </cell>
          <cell r="E12" t="str">
            <v>东莞龙智造信息科技有限公司</v>
          </cell>
          <cell r="F12" t="str">
            <v>百高数字化改造项目</v>
          </cell>
          <cell r="G12" t="str">
            <v/>
          </cell>
          <cell r="H12" t="str">
            <v>易飞管理系统V9.2</v>
          </cell>
          <cell r="I12" t="str">
            <v>广东鼎为软件有限公司</v>
          </cell>
          <cell r="J12" t="str">
            <v>23.35</v>
          </cell>
          <cell r="K12" t="str">
            <v>39.21</v>
          </cell>
          <cell r="L12" t="str">
            <v>陈孟君</v>
          </cell>
          <cell r="M12" t="str">
            <v>13412325698</v>
          </cell>
          <cell r="N12" t="str">
            <v>广东省东莞市谢岗镇谢岗新星路21号6栋402室</v>
          </cell>
        </row>
        <row r="13">
          <cell r="B13" t="str">
            <v>东莞市铱鑫电子科技有限公司</v>
          </cell>
          <cell r="C13" t="str">
            <v>91441900MA51DCW98T</v>
          </cell>
          <cell r="D13" t="str">
            <v>虎门</v>
          </cell>
          <cell r="E13" t="str">
            <v>东莞龙智造信息科技有限公司</v>
          </cell>
          <cell r="F13" t="str">
            <v>铱鑫数字化改造项目</v>
          </cell>
          <cell r="G13" t="str">
            <v/>
          </cell>
          <cell r="H13" t="str">
            <v>鼎捷E10管理软件</v>
          </cell>
          <cell r="I13" t="str">
            <v>广州鼎捷软件有限公司</v>
          </cell>
          <cell r="J13" t="str">
            <v>57.77</v>
          </cell>
          <cell r="K13" t="str">
            <v>88.62</v>
          </cell>
          <cell r="L13" t="str">
            <v>齐金才</v>
          </cell>
          <cell r="M13" t="str">
            <v>0769-85101109</v>
          </cell>
          <cell r="N13" t="str">
            <v>东莞市虎门镇宁江路19号</v>
          </cell>
        </row>
        <row r="14">
          <cell r="B14" t="str">
            <v>东莞市铱鑫电子科技有限公司</v>
          </cell>
          <cell r="C14" t="str">
            <v>91441900MA51DCW98T</v>
          </cell>
          <cell r="D14" t="str">
            <v>虎门</v>
          </cell>
          <cell r="E14" t="str">
            <v>东莞龙智造信息科技有限公司</v>
          </cell>
          <cell r="F14" t="str">
            <v>铱鑫数字化改造项目</v>
          </cell>
          <cell r="G14" t="str">
            <v/>
          </cell>
          <cell r="H14" t="str">
            <v>智联云仓管理软件</v>
          </cell>
          <cell r="I14" t="str">
            <v>广州鼎捷软件有限公司</v>
          </cell>
          <cell r="J14" t="str">
            <v>30.85</v>
          </cell>
          <cell r="K14" t="str">
            <v>88.62</v>
          </cell>
          <cell r="L14" t="str">
            <v>齐金才</v>
          </cell>
          <cell r="M14" t="str">
            <v>0769-85101109</v>
          </cell>
          <cell r="N14" t="str">
            <v>东莞市虎门镇宁江路19号</v>
          </cell>
        </row>
        <row r="15">
          <cell r="B15" t="str">
            <v>东莞市海星和实业有限公司</v>
          </cell>
          <cell r="C15" t="str">
            <v>91441900576413123Y</v>
          </cell>
          <cell r="D15" t="str">
            <v>桥头</v>
          </cell>
          <cell r="E15" t="str">
            <v>广东瑞恩科技有限公司</v>
          </cell>
          <cell r="F15" t="str">
            <v>海星和2025数字化转型</v>
          </cell>
          <cell r="G15" t="str">
            <v/>
          </cell>
          <cell r="H15" t="str">
            <v>精效智能ERP软件生产企业 高级版 
V3.1.501</v>
          </cell>
          <cell r="I15" t="str">
            <v>精效新软新技术（北京）有限公司 </v>
          </cell>
          <cell r="J15" t="str">
            <v>135</v>
          </cell>
          <cell r="K15" t="str">
            <v>288</v>
          </cell>
          <cell r="L15" t="str">
            <v>来苗苗</v>
          </cell>
          <cell r="M15" t="str">
            <v>15019961857</v>
          </cell>
          <cell r="N15" t="str">
            <v>东莞市海星和实业有限公司</v>
          </cell>
        </row>
        <row r="16">
          <cell r="B16" t="str">
            <v>东莞市海星和实业有限公司</v>
          </cell>
          <cell r="C16" t="str">
            <v>91441900576413123Y</v>
          </cell>
          <cell r="D16" t="str">
            <v>桥头</v>
          </cell>
          <cell r="E16" t="str">
            <v>广东瑞恩科技有限公司</v>
          </cell>
          <cell r="F16" t="str">
            <v>海星和2025数字化转型</v>
          </cell>
          <cell r="G16" t="str">
            <v/>
          </cell>
          <cell r="H16" t="str">
            <v>精效智慧云平台V1.06</v>
          </cell>
          <cell r="I16" t="str">
            <v>精效新软新技术（北京）有限公司 </v>
          </cell>
          <cell r="J16" t="str">
            <v>45</v>
          </cell>
          <cell r="K16" t="str">
            <v>288</v>
          </cell>
          <cell r="L16" t="str">
            <v>来苗苗</v>
          </cell>
          <cell r="M16" t="str">
            <v>15019961857</v>
          </cell>
          <cell r="N16" t="str">
            <v>东莞市海星和实业有限公司</v>
          </cell>
        </row>
        <row r="17">
          <cell r="B17" t="str">
            <v>东莞市海星和实业有限公司</v>
          </cell>
          <cell r="C17" t="str">
            <v>91441900576413123Y</v>
          </cell>
          <cell r="D17" t="str">
            <v>桥头</v>
          </cell>
          <cell r="E17" t="str">
            <v>广东瑞恩科技有限公司</v>
          </cell>
          <cell r="F17" t="str">
            <v>海星和2025数字化转型</v>
          </cell>
          <cell r="G17" t="str">
            <v/>
          </cell>
          <cell r="H17" t="str">
            <v>精效智能生产机床CNC专用MES通讯组态软件V1.0</v>
          </cell>
          <cell r="I17" t="str">
            <v>精效新软新技术（北京）有限公司 </v>
          </cell>
          <cell r="J17" t="str">
            <v>108</v>
          </cell>
          <cell r="K17" t="str">
            <v>288</v>
          </cell>
          <cell r="L17" t="str">
            <v>来苗苗</v>
          </cell>
          <cell r="M17" t="str">
            <v>15019961857</v>
          </cell>
          <cell r="N17" t="str">
            <v>东莞市海星和实业有限公司</v>
          </cell>
        </row>
        <row r="18">
          <cell r="B18" t="str">
            <v>东莞雅达高精密塑胶模具有限公司</v>
          </cell>
          <cell r="C18" t="str">
            <v>91441900MA4UL2U37N</v>
          </cell>
          <cell r="D18" t="str">
            <v>凤岗</v>
          </cell>
          <cell r="E18" t="str">
            <v>广东唯一网络科技有限公司</v>
          </cell>
          <cell r="F18" t="str">
            <v>雅达高模具&amp;微聚数字化改造</v>
          </cell>
          <cell r="G18" t="str">
            <v/>
          </cell>
          <cell r="H18" t="str">
            <v>微聚在机检测系统[简称：在机检测系统]V1.0</v>
          </cell>
          <cell r="I18" t="str">
            <v>微聚（东莞）智能科技有限公司</v>
          </cell>
          <cell r="J18" t="str">
            <v>37.1</v>
          </cell>
          <cell r="K18" t="str">
            <v>118.65</v>
          </cell>
          <cell r="L18" t="str">
            <v>张锦荣</v>
          </cell>
          <cell r="M18" t="str">
            <v>0769-87770222</v>
          </cell>
          <cell r="N18" t="str">
            <v>东莞市凤岗镇雁田村祥新东路55号B栋</v>
          </cell>
        </row>
        <row r="19">
          <cell r="B19" t="str">
            <v>东莞雅达高精密塑胶模具有限公司</v>
          </cell>
          <cell r="C19" t="str">
            <v>91441900MA4UL2U37N</v>
          </cell>
          <cell r="D19" t="str">
            <v>凤岗</v>
          </cell>
          <cell r="E19" t="str">
            <v>广东唯一网络科技有限公司</v>
          </cell>
          <cell r="F19" t="str">
            <v>雅达高模具&amp;微聚数字化改造</v>
          </cell>
          <cell r="G19" t="str">
            <v/>
          </cell>
          <cell r="H19" t="str">
            <v>微聚设备数据采集系统V1.0</v>
          </cell>
          <cell r="I19" t="str">
            <v>微聚（东莞）智能科技有限公司</v>
          </cell>
          <cell r="J19" t="str">
            <v>30.1</v>
          </cell>
          <cell r="K19" t="str">
            <v>118.65</v>
          </cell>
          <cell r="L19" t="str">
            <v>张锦荣</v>
          </cell>
          <cell r="M19" t="str">
            <v>0769-87770222</v>
          </cell>
          <cell r="N19" t="str">
            <v>东莞市凤岗镇雁田村祥新东路55号B栋</v>
          </cell>
        </row>
        <row r="20">
          <cell r="B20" t="str">
            <v>东莞雅达高精密塑胶模具有限公司</v>
          </cell>
          <cell r="C20" t="str">
            <v>91441900MA4UL2U37N</v>
          </cell>
          <cell r="D20" t="str">
            <v>凤岗</v>
          </cell>
          <cell r="E20" t="str">
            <v>广东唯一网络科技有限公司</v>
          </cell>
          <cell r="F20" t="str">
            <v>雅达高模具&amp;微聚数字化改造</v>
          </cell>
          <cell r="G20" t="str">
            <v/>
          </cell>
          <cell r="H20" t="str">
            <v>微聚自动化系统V1.0</v>
          </cell>
          <cell r="I20" t="str">
            <v>微聚（东莞）智能科技有限公司</v>
          </cell>
          <cell r="J20" t="str">
            <v>52.5</v>
          </cell>
          <cell r="K20" t="str">
            <v>118.65</v>
          </cell>
          <cell r="L20" t="str">
            <v>张锦荣</v>
          </cell>
          <cell r="M20" t="str">
            <v>0769-87770222</v>
          </cell>
          <cell r="N20" t="str">
            <v>东莞市凤岗镇雁田村祥新东路55号B栋</v>
          </cell>
        </row>
        <row r="21">
          <cell r="B21" t="str">
            <v>东莞市兴晟达智能科技有限公司</v>
          </cell>
          <cell r="C21" t="str">
            <v>91441900MA56NX672N</v>
          </cell>
          <cell r="D21" t="str">
            <v>石碣</v>
          </cell>
          <cell r="E21" t="str">
            <v>东莞龙智造信息科技有限公司</v>
          </cell>
          <cell r="F21" t="str">
            <v>兴晟达数字化改造项目</v>
          </cell>
          <cell r="G21" t="str">
            <v/>
          </cell>
          <cell r="H21" t="str">
            <v>鼎捷E10管理软件</v>
          </cell>
          <cell r="I21" t="str">
            <v>广州鼎捷软件有限公司</v>
          </cell>
          <cell r="J21" t="str">
            <v>77.189</v>
          </cell>
          <cell r="K21" t="str">
            <v>77.19</v>
          </cell>
          <cell r="L21" t="str">
            <v>汪群</v>
          </cell>
          <cell r="M21" t="str">
            <v>17727567431</v>
          </cell>
          <cell r="N21" t="str">
            <v>广东省东莞市石碣镇深潭一街6号101室</v>
          </cell>
        </row>
        <row r="22">
          <cell r="B22" t="str">
            <v>广东华尔赛弹簧实业有限公司</v>
          </cell>
          <cell r="C22" t="str">
            <v>914419006715525781</v>
          </cell>
          <cell r="D22" t="str">
            <v>黄江</v>
          </cell>
          <cell r="E22" t="str">
            <v>广东唯一网络科技有限公司</v>
          </cell>
          <cell r="F22" t="str">
            <v>华尔赛&amp;MEST数字化改造</v>
          </cell>
          <cell r="G22" t="str">
            <v/>
          </cell>
          <cell r="H22" t="str">
            <v>生产协同系统</v>
          </cell>
          <cell r="I22" t="str">
            <v>广东美尔斯通科技有限公司</v>
          </cell>
          <cell r="J22" t="str">
            <v>165</v>
          </cell>
          <cell r="K22" t="str">
            <v>165</v>
          </cell>
          <cell r="L22" t="str">
            <v>温广成</v>
          </cell>
          <cell r="M22" t="str">
            <v>13827264015</v>
          </cell>
          <cell r="N22" t="str">
            <v>广东省东莞市黄江镇黄牛埔兴盛路1号101室</v>
          </cell>
        </row>
        <row r="23">
          <cell r="B23" t="str">
            <v>东莞天籁之音电声制品有限公司</v>
          </cell>
          <cell r="C23" t="str">
            <v>91441900770974661D</v>
          </cell>
          <cell r="D23" t="str">
            <v>厚街</v>
          </cell>
          <cell r="E23" t="str">
            <v>广东唯一网络科技有限公司</v>
          </cell>
          <cell r="F23" t="str">
            <v>天籁之音&amp;致远数字化改造</v>
          </cell>
          <cell r="G23" t="str">
            <v/>
          </cell>
          <cell r="H23" t="str">
            <v>致远A8+协同管理软件【简称：A8+】</v>
          </cell>
          <cell r="I23" t="str">
            <v>广州致远互联软件有限公司</v>
          </cell>
          <cell r="J23" t="str">
            <v>25.07</v>
          </cell>
          <cell r="K23" t="str">
            <v>25.07</v>
          </cell>
          <cell r="L23" t="str">
            <v>赵云波</v>
          </cell>
          <cell r="M23" t="str">
            <v>18102953763</v>
          </cell>
          <cell r="N23" t="str">
            <v>广东省东莞市厚街镇厚街新兴路17号</v>
          </cell>
        </row>
        <row r="24">
          <cell r="B24" t="str">
            <v>广东合一五金制品有限公司</v>
          </cell>
          <cell r="C24" t="str">
            <v>91441900791174057J</v>
          </cell>
          <cell r="D24" t="str">
            <v>清溪</v>
          </cell>
          <cell r="E24" t="str">
            <v>东莞江行联加智能科技有限公司</v>
          </cell>
          <cell r="F24" t="str">
            <v>合一五金MES、数据智能分析系统数字化改造项目</v>
          </cell>
          <cell r="G24" t="str">
            <v/>
          </cell>
          <cell r="H24" t="str">
            <v>四化智能制造系统V1.0 </v>
          </cell>
          <cell r="I24" t="str">
            <v>四化信息科技（深圳）有限公司</v>
          </cell>
          <cell r="J24" t="str">
            <v>79.8</v>
          </cell>
          <cell r="K24" t="str">
            <v>112.8</v>
          </cell>
          <cell r="L24" t="str">
            <v>林丽芳</v>
          </cell>
          <cell r="M24" t="str">
            <v>13902693411</v>
          </cell>
          <cell r="N24" t="str">
            <v>广东省东莞市清溪镇浮岗新围北巷8号  </v>
          </cell>
        </row>
        <row r="25">
          <cell r="B25" t="str">
            <v>广东合一五金制品有限公司</v>
          </cell>
          <cell r="C25" t="str">
            <v>91441900791174057J</v>
          </cell>
          <cell r="D25" t="str">
            <v>清溪</v>
          </cell>
          <cell r="E25" t="str">
            <v>东莞江行联加智能科技有限公司</v>
          </cell>
          <cell r="F25" t="str">
            <v>合一五金MES、数据智能分析系统数字化改造项目</v>
          </cell>
          <cell r="G25" t="str">
            <v/>
          </cell>
          <cell r="H25" t="str">
            <v>四化数据智能分析系统V1.0</v>
          </cell>
          <cell r="I25" t="str">
            <v>四化信息科技（深圳）有限公司</v>
          </cell>
          <cell r="J25" t="str">
            <v>33</v>
          </cell>
          <cell r="K25" t="str">
            <v>112.8</v>
          </cell>
          <cell r="L25" t="str">
            <v>林丽芳</v>
          </cell>
          <cell r="M25" t="str">
            <v>13902693411</v>
          </cell>
          <cell r="N25" t="str">
            <v>广东省东莞市清溪镇浮岗新围北巷8号  </v>
          </cell>
        </row>
        <row r="26">
          <cell r="B26" t="str">
            <v>东莞市冠一塑料容器有限公司</v>
          </cell>
          <cell r="C26" t="str">
            <v>91441900671399788R</v>
          </cell>
          <cell r="D26" t="str">
            <v>常平</v>
          </cell>
          <cell r="E26" t="str">
            <v>东莞江行联加智能科技有限公司</v>
          </cell>
          <cell r="F26" t="str">
            <v>冠一积木链MES、ERP、物联网软件数字化改造项目</v>
          </cell>
          <cell r="G26" t="str">
            <v/>
          </cell>
          <cell r="H26" t="str">
            <v>积木链PaaS 软件</v>
          </cell>
          <cell r="I26" t="str">
            <v>深圳国锐科技有限公司</v>
          </cell>
          <cell r="J26" t="str">
            <v>19.25</v>
          </cell>
          <cell r="K26" t="str">
            <v>114.25</v>
          </cell>
          <cell r="L26" t="str">
            <v>黄葵凤</v>
          </cell>
          <cell r="M26" t="str">
            <v>18938538207</v>
          </cell>
          <cell r="N26" t="str">
            <v>东莞市常平镇漱旧园区四街6号</v>
          </cell>
        </row>
        <row r="27">
          <cell r="B27" t="str">
            <v>东莞市冠一塑料容器有限公司</v>
          </cell>
          <cell r="C27" t="str">
            <v>91441900671399788R</v>
          </cell>
          <cell r="D27" t="str">
            <v>常平</v>
          </cell>
          <cell r="E27" t="str">
            <v>东莞江行联加智能科技有限公司</v>
          </cell>
          <cell r="F27" t="str">
            <v>冠一积木链MES、ERP、物联网软件数字化改造项目</v>
          </cell>
          <cell r="G27" t="str">
            <v/>
          </cell>
          <cell r="H27" t="str">
            <v>积木链MES软件</v>
          </cell>
          <cell r="I27" t="str">
            <v>深圳国锐科技有限公司</v>
          </cell>
          <cell r="J27" t="str">
            <v>68</v>
          </cell>
          <cell r="K27" t="str">
            <v>114.25</v>
          </cell>
          <cell r="L27" t="str">
            <v>黄葵凤</v>
          </cell>
          <cell r="M27" t="str">
            <v>18938538207</v>
          </cell>
          <cell r="N27" t="str">
            <v>东莞市常平镇漱旧园区四街6号</v>
          </cell>
        </row>
        <row r="28">
          <cell r="B28" t="str">
            <v>东莞市冠一塑料容器有限公司</v>
          </cell>
          <cell r="C28" t="str">
            <v>91441900671399788R</v>
          </cell>
          <cell r="D28" t="str">
            <v>常平</v>
          </cell>
          <cell r="E28" t="str">
            <v>东莞江行联加智能科技有限公司</v>
          </cell>
          <cell r="F28" t="str">
            <v>冠一积木链MES、ERP、物联网软件数字化改造项目</v>
          </cell>
          <cell r="G28" t="str">
            <v/>
          </cell>
          <cell r="H28" t="str">
            <v>积木链物联网软件</v>
          </cell>
          <cell r="I28" t="str">
            <v>深圳国锐科技有限公司</v>
          </cell>
          <cell r="J28" t="str">
            <v>27</v>
          </cell>
          <cell r="K28" t="str">
            <v>114.25</v>
          </cell>
          <cell r="L28" t="str">
            <v>黄葵凤</v>
          </cell>
          <cell r="M28" t="str">
            <v>18938538207</v>
          </cell>
          <cell r="N28" t="str">
            <v>东莞市常平镇漱旧园区四街6号</v>
          </cell>
        </row>
        <row r="29">
          <cell r="B29" t="str">
            <v>广东英科集团股份有限公司</v>
          </cell>
          <cell r="C29" t="str">
            <v>91441900708010239W</v>
          </cell>
          <cell r="D29" t="str">
            <v>茶山</v>
          </cell>
          <cell r="E29" t="str">
            <v>广东瑞恩科技有限公司</v>
          </cell>
          <cell r="F29" t="str">
            <v>英科数字化改造项目</v>
          </cell>
          <cell r="G29" t="str">
            <v/>
          </cell>
          <cell r="H29" t="str">
            <v>金蝶云星空企业版（私有云订阅）ERP</v>
          </cell>
          <cell r="I29" t="str">
            <v>东莞市金蝶管理软件有限公司</v>
          </cell>
          <cell r="J29" t="str">
            <v>53</v>
          </cell>
          <cell r="K29" t="str">
            <v>192</v>
          </cell>
          <cell r="L29" t="str">
            <v>古琪龙</v>
          </cell>
          <cell r="M29" t="str">
            <v>15015343465</v>
          </cell>
          <cell r="N29" t="str">
            <v>广东省东莞市茶山镇对塘花岭三路2号</v>
          </cell>
        </row>
        <row r="30">
          <cell r="B30" t="str">
            <v>广东英科集团股份有限公司</v>
          </cell>
          <cell r="C30" t="str">
            <v>91441900708010239W</v>
          </cell>
          <cell r="D30" t="str">
            <v>茶山</v>
          </cell>
          <cell r="E30" t="str">
            <v>广东瑞恩科技有限公司</v>
          </cell>
          <cell r="F30" t="str">
            <v>英科数字化改造项目</v>
          </cell>
          <cell r="G30" t="str">
            <v/>
          </cell>
          <cell r="H30" t="str">
            <v>仓储管理系统软件V1.0</v>
          </cell>
          <cell r="I30" t="str">
            <v>广东金拓信息科技有限公司</v>
          </cell>
          <cell r="J30" t="str">
            <v>86</v>
          </cell>
          <cell r="K30" t="str">
            <v>192</v>
          </cell>
          <cell r="L30" t="str">
            <v>古琪龙</v>
          </cell>
          <cell r="M30" t="str">
            <v>15015343465</v>
          </cell>
          <cell r="N30" t="str">
            <v>广东省东莞市茶山镇对塘花岭三路2号</v>
          </cell>
        </row>
        <row r="31">
          <cell r="B31" t="str">
            <v>广东英科集团股份有限公司</v>
          </cell>
          <cell r="C31" t="str">
            <v>91441900708010239W</v>
          </cell>
          <cell r="D31" t="str">
            <v>茶山</v>
          </cell>
          <cell r="E31" t="str">
            <v>广东瑞恩科技有限公司</v>
          </cell>
          <cell r="F31" t="str">
            <v>英科数字化改造项目</v>
          </cell>
          <cell r="G31" t="str">
            <v/>
          </cell>
          <cell r="H31" t="str">
            <v>生产制造执行系统V1.0</v>
          </cell>
          <cell r="I31" t="str">
            <v>广东金拓信息科技有限公司</v>
          </cell>
          <cell r="J31" t="str">
            <v>53</v>
          </cell>
          <cell r="K31" t="str">
            <v>192</v>
          </cell>
          <cell r="L31" t="str">
            <v>古琪龙</v>
          </cell>
          <cell r="M31" t="str">
            <v>15015343465</v>
          </cell>
          <cell r="N31" t="str">
            <v>广东省东莞市茶山镇对塘花岭三路2号</v>
          </cell>
        </row>
        <row r="32">
          <cell r="B32" t="str">
            <v>东莞市弘腾自动化智能科技有限公司</v>
          </cell>
          <cell r="C32" t="str">
            <v>91441900MA51FRUF6J</v>
          </cell>
          <cell r="D32" t="str">
            <v>虎门</v>
          </cell>
          <cell r="E32" t="str">
            <v>维拓工业软件（东莞）有限公司</v>
          </cell>
          <cell r="F32" t="str">
            <v>弘腾自动化数字化改造项目</v>
          </cell>
          <cell r="G32" t="str">
            <v/>
          </cell>
          <cell r="H32" t="str">
            <v>金蝶云星空企业版(私有云订阅）-ERP</v>
          </cell>
          <cell r="I32" t="str">
            <v>东莞市金蝶管理软件有限公司</v>
          </cell>
          <cell r="J32" t="str">
            <v>192</v>
          </cell>
          <cell r="K32" t="str">
            <v>261.15</v>
          </cell>
          <cell r="L32" t="str">
            <v>吴楠</v>
          </cell>
          <cell r="M32" t="str">
            <v>15093473521</v>
          </cell>
          <cell r="N32" t="str">
            <v>广东省东莞市虎门镇沙角西正一路28号</v>
          </cell>
        </row>
        <row r="33">
          <cell r="B33" t="str">
            <v>东莞市弘腾自动化智能科技有限公司</v>
          </cell>
          <cell r="C33" t="str">
            <v>91441900MA51FRUF6J</v>
          </cell>
          <cell r="D33" t="str">
            <v>虎门</v>
          </cell>
          <cell r="E33" t="str">
            <v>维拓工业软件（东莞）有限公司</v>
          </cell>
          <cell r="F33" t="str">
            <v>弘腾自动化数字化改造项目</v>
          </cell>
          <cell r="G33" t="str">
            <v/>
          </cell>
          <cell r="H33" t="str">
            <v>金蝶云星空企业版(私有云订阅）-PLM</v>
          </cell>
          <cell r="I33" t="str">
            <v>东莞市金蝶管理软件有限公司</v>
          </cell>
          <cell r="J33" t="str">
            <v>69.15</v>
          </cell>
          <cell r="K33" t="str">
            <v>261.15</v>
          </cell>
          <cell r="L33" t="str">
            <v>吴楠</v>
          </cell>
          <cell r="M33" t="str">
            <v>15093473521</v>
          </cell>
          <cell r="N33" t="str">
            <v>广东省东莞市虎门镇沙角西正一路28号</v>
          </cell>
        </row>
        <row r="34">
          <cell r="B34" t="str">
            <v>东莞市天翼通讯电子有限公司</v>
          </cell>
          <cell r="C34" t="str">
            <v>91441900791215859H</v>
          </cell>
          <cell r="D34" t="str">
            <v>虎门</v>
          </cell>
          <cell r="E34" t="str">
            <v>广东瑞恩科技有限公司</v>
          </cell>
          <cell r="F34" t="str">
            <v>天翼通讯数字化改造项目</v>
          </cell>
          <cell r="G34" t="str">
            <v/>
          </cell>
          <cell r="H34" t="str">
            <v>泛微协同商务软件[简称：e-cology]</v>
          </cell>
          <cell r="I34" t="str">
            <v>泛微网络科技股份有限公司</v>
          </cell>
          <cell r="J34" t="str">
            <v>40</v>
          </cell>
          <cell r="K34" t="str">
            <v>88</v>
          </cell>
          <cell r="L34" t="str">
            <v>叶礼华</v>
          </cell>
          <cell r="M34" t="str">
            <v>13798701375</v>
          </cell>
          <cell r="N34" t="str">
            <v>广东省东莞市虎门镇赤岗新村路23号</v>
          </cell>
        </row>
        <row r="35">
          <cell r="B35" t="str">
            <v>东莞市天翼通讯电子有限公司</v>
          </cell>
          <cell r="C35" t="str">
            <v>91441900791215859H</v>
          </cell>
          <cell r="D35" t="str">
            <v>虎门</v>
          </cell>
          <cell r="E35" t="str">
            <v>广东瑞恩科技有限公司</v>
          </cell>
          <cell r="F35" t="str">
            <v>天翼通讯数字化改造项目</v>
          </cell>
          <cell r="G35" t="str">
            <v/>
          </cell>
          <cell r="H35" t="str">
            <v>泛微人力资源管理系统软件[简称e-HRM]V1.0</v>
          </cell>
          <cell r="I35" t="str">
            <v>泛微网络科技股份有限公司</v>
          </cell>
          <cell r="J35" t="str">
            <v>48</v>
          </cell>
          <cell r="K35" t="str">
            <v>88</v>
          </cell>
          <cell r="L35" t="str">
            <v>叶礼华</v>
          </cell>
          <cell r="M35" t="str">
            <v>13798701375</v>
          </cell>
          <cell r="N35" t="str">
            <v>广东省东莞市虎门镇赤岗新村路23号</v>
          </cell>
        </row>
        <row r="36">
          <cell r="B36" t="str">
            <v>钧捷智能（广东）有限公司</v>
          </cell>
          <cell r="C36" t="str">
            <v>91441900MAC7M0T69H</v>
          </cell>
          <cell r="D36" t="str">
            <v>虎门</v>
          </cell>
          <cell r="E36" t="str">
            <v>广东瑞恩科技有限公司</v>
          </cell>
          <cell r="F36" t="str">
            <v>钧捷智能数字化改造项目</v>
          </cell>
          <cell r="G36" t="str">
            <v/>
          </cell>
          <cell r="H36" t="str">
            <v>智硕云敏捷制造运营平台[简称：SwiftMOP.Cloud]V1.0</v>
          </cell>
          <cell r="I36" t="str">
            <v>深圳市智硕软件科技有限公司</v>
          </cell>
          <cell r="J36" t="str">
            <v>58</v>
          </cell>
          <cell r="K36" t="str">
            <v>58</v>
          </cell>
          <cell r="L36" t="str">
            <v>裴志成</v>
          </cell>
          <cell r="M36" t="str">
            <v>138 0963 0636</v>
          </cell>
          <cell r="N36" t="str">
            <v>东莞市虎门镇南栅民昌路37号钧捷科技园</v>
          </cell>
        </row>
        <row r="37">
          <cell r="B37" t="str">
            <v>东莞泰硕电子有限公司</v>
          </cell>
          <cell r="C37" t="str">
            <v>91441900762920292K</v>
          </cell>
          <cell r="D37" t="str">
            <v>大岭山</v>
          </cell>
          <cell r="E37" t="str">
            <v>广东云百科技有限公司</v>
          </cell>
          <cell r="F37" t="str">
            <v>泰硕电子数字化改造项目</v>
          </cell>
          <cell r="G37" t="str">
            <v/>
          </cell>
          <cell r="H37" t="str">
            <v>鼎捷T100管理软件</v>
          </cell>
          <cell r="I37" t="str">
            <v>广州鼎捷软件有限公司</v>
          </cell>
          <cell r="J37" t="str">
            <v>197.6792</v>
          </cell>
          <cell r="K37" t="str">
            <v>245.08</v>
          </cell>
          <cell r="L37" t="str">
            <v>陈仁鸿</v>
          </cell>
          <cell r="M37" t="str">
            <v>13751226108</v>
          </cell>
          <cell r="N37" t="str">
            <v>广东省东莞市大岭山镇厚大路大岭山段373号1栋101室</v>
          </cell>
        </row>
        <row r="38">
          <cell r="B38" t="str">
            <v>东莞泰硕电子有限公司</v>
          </cell>
          <cell r="C38" t="str">
            <v>91441900762920292K</v>
          </cell>
          <cell r="D38" t="str">
            <v>大岭山</v>
          </cell>
          <cell r="E38" t="str">
            <v>广东云百科技有限公司</v>
          </cell>
          <cell r="F38" t="str">
            <v>泰硕电子数字化改造项目</v>
          </cell>
          <cell r="G38" t="str">
            <v/>
          </cell>
          <cell r="H38" t="str">
            <v>智联云仓软件</v>
          </cell>
          <cell r="I38" t="str">
            <v>广州鼎捷软件有限公司</v>
          </cell>
          <cell r="J38" t="str">
            <v>47.3988</v>
          </cell>
          <cell r="K38" t="str">
            <v>245.08</v>
          </cell>
          <cell r="L38" t="str">
            <v>陈仁鸿</v>
          </cell>
          <cell r="M38" t="str">
            <v>13751226108</v>
          </cell>
          <cell r="N38" t="str">
            <v>广东省东莞市大岭山镇厚大路大岭山段373号1栋101室</v>
          </cell>
        </row>
        <row r="39">
          <cell r="B39" t="str">
            <v>东莞市典威技术股份有限公司</v>
          </cell>
          <cell r="C39" t="str">
            <v>91441900068488356J</v>
          </cell>
          <cell r="D39" t="str">
            <v>大朗</v>
          </cell>
          <cell r="E39" t="str">
            <v>广东云百科技有限公司</v>
          </cell>
          <cell r="F39" t="str">
            <v>典威电子数字化改造项目</v>
          </cell>
          <cell r="G39" t="str">
            <v/>
          </cell>
          <cell r="H39" t="str">
            <v>排产易高级计划系统</v>
          </cell>
          <cell r="I39" t="str">
            <v>深圳市微优微科技有限公司</v>
          </cell>
          <cell r="J39" t="str">
            <v>99.4</v>
          </cell>
          <cell r="K39" t="str">
            <v>99.4</v>
          </cell>
          <cell r="L39" t="str">
            <v>甘月松</v>
          </cell>
          <cell r="M39" t="str">
            <v>18922517861</v>
          </cell>
          <cell r="N39" t="str">
            <v>广东省东莞市大朗镇富升路521号</v>
          </cell>
        </row>
        <row r="40">
          <cell r="B40" t="str">
            <v>东莞市超智新材料有限公司</v>
          </cell>
          <cell r="C40" t="str">
            <v>91441900MA5109J37E</v>
          </cell>
          <cell r="D40" t="str">
            <v>厚街</v>
          </cell>
          <cell r="E40" t="str">
            <v>东莞中软国际科技服务有限公司</v>
          </cell>
          <cell r="F40" t="str">
            <v>超智新材料数字化改造升级项目</v>
          </cell>
          <cell r="G40" t="str">
            <v/>
          </cell>
          <cell r="H40" t="str">
            <v>帆软商业智能软件FineBI-高级版</v>
          </cell>
          <cell r="I40" t="str">
            <v>帆软软件有限公司</v>
          </cell>
          <cell r="J40" t="str">
            <v>47.74</v>
          </cell>
          <cell r="K40" t="str">
            <v>47.74</v>
          </cell>
          <cell r="L40" t="str">
            <v>黄靖茵</v>
          </cell>
          <cell r="M40" t="str">
            <v>15626464214</v>
          </cell>
          <cell r="N40" t="str">
            <v>东莞市厚街镇赤岭工业一环路12号之一2号楼103室</v>
          </cell>
        </row>
        <row r="41">
          <cell r="B41" t="str">
            <v>广东中强精英电子科技有限公司</v>
          </cell>
          <cell r="C41" t="str">
            <v>91441900MA4UUEU20W</v>
          </cell>
          <cell r="D41" t="str">
            <v>石龙</v>
          </cell>
          <cell r="E41" t="str">
            <v>广东盘古信息科技股份有限公司</v>
          </cell>
          <cell r="F41" t="str">
            <v>中强精英WMS项目</v>
          </cell>
          <cell r="G41" t="str">
            <v/>
          </cell>
          <cell r="H41" t="str">
            <v>精工WMS智能物流系统V1.0</v>
          </cell>
          <cell r="I41" t="str">
            <v>广东精工智能系统有限公司</v>
          </cell>
          <cell r="J41" t="str">
            <v>101</v>
          </cell>
          <cell r="K41" t="str">
            <v>101</v>
          </cell>
          <cell r="L41" t="str">
            <v>刘路娟</v>
          </cell>
          <cell r="M41" t="str">
            <v>13650478305</v>
          </cell>
          <cell r="N41" t="str">
            <v>东莞市石龙镇新城区龙升路2号</v>
          </cell>
        </row>
        <row r="42">
          <cell r="B42" t="str">
            <v>东莞市国耀铝材有限公司</v>
          </cell>
          <cell r="C42" t="str">
            <v>914419005517033439</v>
          </cell>
          <cell r="D42" t="str">
            <v>黄江</v>
          </cell>
          <cell r="E42" t="str">
            <v>东莞市交通科技有限公司</v>
          </cell>
          <cell r="F42" t="str">
            <v>东莞市中小企业数字化改造项目（国耀铝材）</v>
          </cell>
          <cell r="G42" t="str">
            <v/>
          </cell>
          <cell r="H42" t="str">
            <v>SolidWorks
</v>
          </cell>
          <cell r="I42" t="str">
            <v>达索析统（上海）信息技术有限公司</v>
          </cell>
          <cell r="J42" t="str">
            <v>34.32</v>
          </cell>
          <cell r="K42" t="str">
            <v>34.32</v>
          </cell>
          <cell r="L42" t="str">
            <v>陈灿光</v>
          </cell>
          <cell r="M42" t="str">
            <v>13602380703</v>
          </cell>
          <cell r="N42" t="str">
            <v>广东省东莞市黄江镇田美长盛街9号101室</v>
          </cell>
        </row>
        <row r="43">
          <cell r="B43" t="str">
            <v>东莞市君奥连接器有限公司</v>
          </cell>
          <cell r="C43" t="str">
            <v>91441900684401197D</v>
          </cell>
          <cell r="D43" t="str">
            <v>横沥</v>
          </cell>
          <cell r="E43" t="str">
            <v>东莞市东数互联网产业有限公司</v>
          </cell>
          <cell r="F43" t="str">
            <v>君奥东莞市中小企业数字化改造服务项目</v>
          </cell>
          <cell r="G43" t="str">
            <v/>
          </cell>
          <cell r="H43" t="str">
            <v>金蝶云星空企业版（私有云订阅）-ERP</v>
          </cell>
          <cell r="I43" t="str">
            <v>东莞市金蝶管理软件有限公司</v>
          </cell>
          <cell r="J43" t="str">
            <v>92.49</v>
          </cell>
          <cell r="K43" t="str">
            <v>194.68</v>
          </cell>
          <cell r="L43" t="str">
            <v>蔡友新</v>
          </cell>
          <cell r="M43" t="str">
            <v>13829216425</v>
          </cell>
          <cell r="N43" t="str">
            <v>广东省东莞市横沥镇三江工业区路15号1号楼</v>
          </cell>
        </row>
        <row r="44">
          <cell r="B44" t="str">
            <v>东莞市君奥连接器有限公司</v>
          </cell>
          <cell r="C44" t="str">
            <v>91441900684401197D</v>
          </cell>
          <cell r="D44" t="str">
            <v>横沥</v>
          </cell>
          <cell r="E44" t="str">
            <v>东莞市东数互联网产业有限公司</v>
          </cell>
          <cell r="F44" t="str">
            <v>君奥东莞市中小企业数字化改造服务项目</v>
          </cell>
          <cell r="G44" t="str">
            <v/>
          </cell>
          <cell r="H44" t="str">
            <v>仓储管理系统</v>
          </cell>
          <cell r="I44" t="str">
            <v>广东金拓信息科技有限公司</v>
          </cell>
          <cell r="J44" t="str">
            <v>68.58</v>
          </cell>
          <cell r="K44" t="str">
            <v>194.68</v>
          </cell>
          <cell r="L44" t="str">
            <v>蔡友新</v>
          </cell>
          <cell r="M44" t="str">
            <v>13829216425</v>
          </cell>
          <cell r="N44" t="str">
            <v>广东省东莞市横沥镇三江工业区路15号1号楼</v>
          </cell>
        </row>
        <row r="45">
          <cell r="B45" t="str">
            <v>东莞市君奥连接器有限公司</v>
          </cell>
          <cell r="C45" t="str">
            <v>91441900684401197D</v>
          </cell>
          <cell r="D45" t="str">
            <v>横沥</v>
          </cell>
          <cell r="E45" t="str">
            <v>东莞市东数互联网产业有限公司</v>
          </cell>
          <cell r="F45" t="str">
            <v>君奥东莞市中小企业数字化改造服务项目</v>
          </cell>
          <cell r="G45" t="str">
            <v/>
          </cell>
          <cell r="H45" t="str">
            <v>生产制造系统</v>
          </cell>
          <cell r="I45" t="str">
            <v>广东金拓信息科技有限公司</v>
          </cell>
          <cell r="J45" t="str">
            <v>33.62</v>
          </cell>
          <cell r="K45" t="str">
            <v>194.68</v>
          </cell>
          <cell r="L45" t="str">
            <v>蔡友新</v>
          </cell>
          <cell r="M45" t="str">
            <v>13829216425</v>
          </cell>
          <cell r="N45" t="str">
            <v>广东省东莞市横沥镇三江工业区路15号1号楼</v>
          </cell>
        </row>
        <row r="46">
          <cell r="B46" t="str">
            <v>东莞廸生塑胶制品有限公司</v>
          </cell>
          <cell r="C46" t="str">
            <v>914419005701314322</v>
          </cell>
          <cell r="D46" t="str">
            <v>大岭山</v>
          </cell>
          <cell r="E46" t="str">
            <v>广东盘古信息科技股份有限公司</v>
          </cell>
          <cell r="F46" t="str">
            <v>廸生OA项目</v>
          </cell>
          <cell r="G46" t="str">
            <v/>
          </cell>
          <cell r="H46" t="str">
            <v>泛微事井然项目管理软件</v>
          </cell>
          <cell r="I46" t="str">
            <v>泛微网络科技股份有限公司</v>
          </cell>
          <cell r="J46" t="str">
            <v>40</v>
          </cell>
          <cell r="K46" t="str">
            <v>80</v>
          </cell>
          <cell r="L46" t="str">
            <v>丁克雄</v>
          </cell>
          <cell r="M46" t="str">
            <v>13790485271</v>
          </cell>
          <cell r="N46" t="str">
            <v>广东省东莞市大岭山镇莞长路大岭山段533号之一</v>
          </cell>
        </row>
        <row r="47">
          <cell r="B47" t="str">
            <v>东莞廸生塑胶制品有限公司</v>
          </cell>
          <cell r="C47" t="str">
            <v>914419005701314322</v>
          </cell>
          <cell r="D47" t="str">
            <v>大岭山</v>
          </cell>
          <cell r="E47" t="str">
            <v>广东盘古信息科技股份有限公司</v>
          </cell>
          <cell r="F47" t="str">
            <v>廸生OA项目</v>
          </cell>
          <cell r="G47" t="str">
            <v/>
          </cell>
          <cell r="H47" t="str">
            <v>泛微协同商务软件[简称：e-cology]</v>
          </cell>
          <cell r="I47" t="str">
            <v>泛微网络科技股份有限公司</v>
          </cell>
          <cell r="J47" t="str">
            <v>40</v>
          </cell>
          <cell r="K47" t="str">
            <v>80</v>
          </cell>
          <cell r="L47" t="str">
            <v>丁克雄</v>
          </cell>
          <cell r="M47" t="str">
            <v>13790485271</v>
          </cell>
          <cell r="N47" t="str">
            <v>广东省东莞市大岭山镇莞长路大岭山段533号之一</v>
          </cell>
        </row>
        <row r="48">
          <cell r="B48" t="str">
            <v>东莞市众鑫模具有限公司</v>
          </cell>
          <cell r="C48" t="str">
            <v>91441900MA4W15JDX7</v>
          </cell>
          <cell r="D48" t="str">
            <v>长安</v>
          </cell>
          <cell r="E48" t="str">
            <v>广东瑞恩科技有限公司</v>
          </cell>
          <cell r="F48" t="str">
            <v>众鑫模具数字化改造项目</v>
          </cell>
          <cell r="G48" t="str">
            <v/>
          </cell>
          <cell r="H48" t="str">
            <v>生产MES系统[简称:MES系统]V2.0</v>
          </cell>
          <cell r="I48" t="str">
            <v>广东深蓝易网信息科技有限公司</v>
          </cell>
          <cell r="J48" t="str">
            <v>75.5725</v>
          </cell>
          <cell r="K48" t="str">
            <v>115.32</v>
          </cell>
          <cell r="L48" t="str">
            <v>陈伟</v>
          </cell>
          <cell r="M48" t="str">
            <v>13929489632</v>
          </cell>
          <cell r="N48" t="str">
            <v>广东省东莞市长安镇上沙中南中路84号22号楼101室</v>
          </cell>
        </row>
        <row r="49">
          <cell r="B49" t="str">
            <v>东莞市众鑫模具有限公司</v>
          </cell>
          <cell r="C49" t="str">
            <v>91441900MA4W15JDX7</v>
          </cell>
          <cell r="D49" t="str">
            <v>长安</v>
          </cell>
          <cell r="E49" t="str">
            <v>广东瑞恩科技有限公司</v>
          </cell>
          <cell r="F49" t="str">
            <v>众鑫模具数字化改造项目</v>
          </cell>
          <cell r="G49" t="str">
            <v/>
          </cell>
          <cell r="H49" t="str">
            <v>智能生产系统(数字工厂系统)[简称:智能生产系统】V2.0</v>
          </cell>
          <cell r="I49" t="str">
            <v>广东深蓝易网信息科技有限公司</v>
          </cell>
          <cell r="J49" t="str">
            <v>33.9815</v>
          </cell>
          <cell r="K49" t="str">
            <v>115.32</v>
          </cell>
          <cell r="L49" t="str">
            <v>陈伟</v>
          </cell>
          <cell r="M49" t="str">
            <v>13929489632</v>
          </cell>
          <cell r="N49" t="str">
            <v>广东省东莞市长安镇上沙中南中路84号22号楼101室</v>
          </cell>
        </row>
        <row r="50">
          <cell r="B50" t="str">
            <v>东莞市瀚艺实业有限公司</v>
          </cell>
          <cell r="C50" t="str">
            <v>914419005625660305</v>
          </cell>
          <cell r="D50" t="str">
            <v>洪梅</v>
          </cell>
          <cell r="E50" t="str">
            <v>维拓工业软件（东莞）有限公司</v>
          </cell>
          <cell r="F50" t="str">
            <v>瀚艺实业数字化改造项目</v>
          </cell>
          <cell r="G50" t="str">
            <v/>
          </cell>
          <cell r="H50" t="str">
            <v>金蝶云星空企业版(私有云订阅)-ERP</v>
          </cell>
          <cell r="I50" t="str">
            <v>东莞市金蝶管理软件有限公司</v>
          </cell>
          <cell r="J50" t="str">
            <v>64.48</v>
          </cell>
          <cell r="K50" t="str">
            <v>282.48</v>
          </cell>
          <cell r="L50" t="str">
            <v>刘小春</v>
          </cell>
          <cell r="M50" t="str">
            <v>15024066395</v>
          </cell>
          <cell r="N50" t="str">
            <v>广东省东莞市洪梅镇望沙路洪梅段93号2号楼101室、201室、301室</v>
          </cell>
        </row>
        <row r="51">
          <cell r="B51" t="str">
            <v>东莞市瀚艺实业有限公司</v>
          </cell>
          <cell r="C51" t="str">
            <v>914419005625660305</v>
          </cell>
          <cell r="D51" t="str">
            <v>洪梅</v>
          </cell>
          <cell r="E51" t="str">
            <v>维拓工业软件（东莞）有限公司</v>
          </cell>
          <cell r="F51" t="str">
            <v>瀚艺实业数字化改造项目</v>
          </cell>
          <cell r="G51" t="str">
            <v/>
          </cell>
          <cell r="H51" t="str">
            <v>益模模具智能制造系统</v>
          </cell>
          <cell r="I51" t="str">
            <v>益模（东莞）智能科技有限公司</v>
          </cell>
          <cell r="J51" t="str">
            <v>42</v>
          </cell>
          <cell r="K51" t="str">
            <v>282.48</v>
          </cell>
          <cell r="L51" t="str">
            <v>刘小春</v>
          </cell>
          <cell r="M51" t="str">
            <v>15024066395</v>
          </cell>
          <cell r="N51" t="str">
            <v>广东省东莞市洪梅镇望沙路洪梅段93号2号楼101室、201室、301室</v>
          </cell>
        </row>
        <row r="52">
          <cell r="B52" t="str">
            <v>东莞市瀚艺实业有限公司</v>
          </cell>
          <cell r="C52" t="str">
            <v>914419005625660305</v>
          </cell>
          <cell r="D52" t="str">
            <v>洪梅</v>
          </cell>
          <cell r="E52" t="str">
            <v>维拓工业软件（东莞）有限公司</v>
          </cell>
          <cell r="F52" t="str">
            <v>瀚艺实业数字化改造项目</v>
          </cell>
          <cell r="G52" t="str">
            <v/>
          </cell>
          <cell r="H52" t="str">
            <v>益模EMDC设备数据采集软件</v>
          </cell>
          <cell r="I52" t="str">
            <v>益模（东莞）智能科技有限公司</v>
          </cell>
          <cell r="J52" t="str">
            <v>35</v>
          </cell>
          <cell r="K52" t="str">
            <v>282.48</v>
          </cell>
          <cell r="L52" t="str">
            <v>刘小春</v>
          </cell>
          <cell r="M52" t="str">
            <v>15024066395</v>
          </cell>
          <cell r="N52" t="str">
            <v>广东省东莞市洪梅镇望沙路洪梅段93号2号楼101室、201室、301室</v>
          </cell>
        </row>
        <row r="53">
          <cell r="B53" t="str">
            <v>东莞市瀚艺实业有限公司</v>
          </cell>
          <cell r="C53" t="str">
            <v>914419005625660305</v>
          </cell>
          <cell r="D53" t="str">
            <v>洪梅</v>
          </cell>
          <cell r="E53" t="str">
            <v>维拓工业软件（东莞）有限公司</v>
          </cell>
          <cell r="F53" t="str">
            <v>瀚艺实业数字化改造项目</v>
          </cell>
          <cell r="G53" t="str">
            <v/>
          </cell>
          <cell r="H53" t="str">
            <v>益模智能模具设计大师软件</v>
          </cell>
          <cell r="I53" t="str">
            <v>益模（东莞）智能科技有限公司</v>
          </cell>
          <cell r="J53" t="str">
            <v>21</v>
          </cell>
          <cell r="K53" t="str">
            <v>282.48</v>
          </cell>
          <cell r="L53" t="str">
            <v>刘小春</v>
          </cell>
          <cell r="M53" t="str">
            <v>15024066395</v>
          </cell>
          <cell r="N53" t="str">
            <v>广东省东莞市洪梅镇望沙路洪梅段93号2号楼101室、201室、301室</v>
          </cell>
        </row>
        <row r="54">
          <cell r="B54" t="str">
            <v>东莞市瀚艺实业有限公司</v>
          </cell>
          <cell r="C54" t="str">
            <v>914419005625660305</v>
          </cell>
          <cell r="D54" t="str">
            <v>洪梅</v>
          </cell>
          <cell r="E54" t="str">
            <v>维拓工业软件（东莞）有限公司</v>
          </cell>
          <cell r="F54" t="str">
            <v>瀚艺实业数字化改造项目</v>
          </cell>
          <cell r="G54" t="str">
            <v/>
          </cell>
          <cell r="H54" t="str">
            <v>益模三坐标NX后台电极自动编程软件</v>
          </cell>
          <cell r="I54" t="str">
            <v>益模（东莞）智能科技有限公司</v>
          </cell>
          <cell r="J54" t="str">
            <v>28</v>
          </cell>
          <cell r="K54" t="str">
            <v>282.48</v>
          </cell>
          <cell r="L54" t="str">
            <v>刘小春</v>
          </cell>
          <cell r="M54" t="str">
            <v>15024066395</v>
          </cell>
          <cell r="N54" t="str">
            <v>广东省东莞市洪梅镇望沙路洪梅段93号2号楼101室、201室、301室</v>
          </cell>
        </row>
        <row r="55">
          <cell r="B55" t="str">
            <v>东莞市瀚艺实业有限公司</v>
          </cell>
          <cell r="C55" t="str">
            <v>914419005625660305</v>
          </cell>
          <cell r="D55" t="str">
            <v>洪梅</v>
          </cell>
          <cell r="E55" t="str">
            <v>维拓工业软件（东莞）有限公司</v>
          </cell>
          <cell r="F55" t="str">
            <v>瀚艺实业数字化改造项目</v>
          </cell>
          <cell r="G55" t="str">
            <v/>
          </cell>
          <cell r="H55" t="str">
            <v>自动化在机检测系统</v>
          </cell>
          <cell r="I55" t="str">
            <v>益模（东莞）智能科技有限公司</v>
          </cell>
          <cell r="J55" t="str">
            <v>31.5</v>
          </cell>
          <cell r="K55" t="str">
            <v>282.48</v>
          </cell>
          <cell r="L55" t="str">
            <v>刘小春</v>
          </cell>
          <cell r="M55" t="str">
            <v>15024066395</v>
          </cell>
          <cell r="N55" t="str">
            <v>广东省东莞市洪梅镇望沙路洪梅段93号2号楼101室、201室、301室</v>
          </cell>
        </row>
        <row r="56">
          <cell r="B56" t="str">
            <v>东莞市瀚艺实业有限公司</v>
          </cell>
          <cell r="C56" t="str">
            <v>914419005625660305</v>
          </cell>
          <cell r="D56" t="str">
            <v>洪梅</v>
          </cell>
          <cell r="E56" t="str">
            <v>维拓工业软件（东莞）有限公司</v>
          </cell>
          <cell r="F56" t="str">
            <v>瀚艺实业数字化改造项目</v>
          </cell>
          <cell r="G56" t="str">
            <v/>
          </cell>
          <cell r="H56" t="str">
            <v>益模供应商管理系统</v>
          </cell>
          <cell r="I56" t="str">
            <v>益模（东莞）智能科技有限公司</v>
          </cell>
          <cell r="J56" t="str">
            <v>15</v>
          </cell>
          <cell r="K56" t="str">
            <v>282.48</v>
          </cell>
          <cell r="L56" t="str">
            <v>刘小春</v>
          </cell>
          <cell r="M56" t="str">
            <v>15024066395</v>
          </cell>
          <cell r="N56" t="str">
            <v>广东省东莞市洪梅镇望沙路洪梅段93号2号楼101室、201室、301室</v>
          </cell>
        </row>
        <row r="57">
          <cell r="B57" t="str">
            <v>东莞市瀚艺实业有限公司</v>
          </cell>
          <cell r="C57" t="str">
            <v>914419005625660305</v>
          </cell>
          <cell r="D57" t="str">
            <v>洪梅</v>
          </cell>
          <cell r="E57" t="str">
            <v>维拓工业软件（东莞）有限公司</v>
          </cell>
          <cell r="F57" t="str">
            <v>瀚艺实业数字化改造项目</v>
          </cell>
          <cell r="G57" t="str">
            <v/>
          </cell>
          <cell r="H57" t="str">
            <v>益模智慧化工厂智造系统</v>
          </cell>
          <cell r="I57" t="str">
            <v>益模（东莞）智能科技有限公司</v>
          </cell>
          <cell r="J57" t="str">
            <v>45.5</v>
          </cell>
          <cell r="K57" t="str">
            <v>282.48</v>
          </cell>
          <cell r="L57" t="str">
            <v>刘小春</v>
          </cell>
          <cell r="M57" t="str">
            <v>15024066395</v>
          </cell>
          <cell r="N57" t="str">
            <v>广东省东莞市洪梅镇望沙路洪梅段93号2号楼101室、201室、301室</v>
          </cell>
        </row>
        <row r="58">
          <cell r="B58" t="str">
            <v>广东越境智能科技有限公司</v>
          </cell>
          <cell r="C58" t="str">
            <v>9144190009018501XU</v>
          </cell>
          <cell r="D58" t="str">
            <v>厚街</v>
          </cell>
          <cell r="E58" t="str">
            <v>广东唯一网络科技有限公司</v>
          </cell>
          <cell r="F58" t="str">
            <v>越境智能&amp;MEST数字化改造</v>
          </cell>
          <cell r="G58" t="str">
            <v/>
          </cell>
          <cell r="H58" t="str">
            <v>生产协同系统</v>
          </cell>
          <cell r="I58" t="str">
            <v>广东美尔斯通科技有限公司</v>
          </cell>
          <cell r="J58" t="str">
            <v>166</v>
          </cell>
          <cell r="K58" t="str">
            <v>166</v>
          </cell>
          <cell r="L58" t="str">
            <v>王晓俊</v>
          </cell>
          <cell r="M58" t="str">
            <v>13600289112</v>
          </cell>
          <cell r="N58" t="str">
            <v>广东省东莞市厚街镇赤岭工业二环路6号3号楼</v>
          </cell>
        </row>
        <row r="59">
          <cell r="B59" t="str">
            <v>广东狼博旺实业有限公司</v>
          </cell>
          <cell r="C59" t="str">
            <v>91441900MA4UUWE44N</v>
          </cell>
          <cell r="D59" t="str">
            <v>石排</v>
          </cell>
          <cell r="E59" t="str">
            <v>广东瑞恩科技有限公司</v>
          </cell>
          <cell r="F59" t="str">
            <v>狼博旺数字化改造项目</v>
          </cell>
          <cell r="G59" t="str">
            <v/>
          </cell>
          <cell r="H59" t="str">
            <v>金蝶云星空企业版 (私有云订阅)-ERP</v>
          </cell>
          <cell r="I59" t="str">
            <v>东莞市金蝶管理软件有限公司</v>
          </cell>
          <cell r="J59" t="str">
            <v>98.6</v>
          </cell>
          <cell r="K59" t="str">
            <v>98.6</v>
          </cell>
          <cell r="L59" t="str">
            <v>陈逢俊</v>
          </cell>
          <cell r="M59" t="str">
            <v>18033033372</v>
          </cell>
          <cell r="N59" t="str">
            <v>广东省东莞市石排镇石排工业大道255号</v>
          </cell>
        </row>
        <row r="60">
          <cell r="B60" t="str">
            <v>东莞市巨臣电子科技有限公司</v>
          </cell>
          <cell r="C60" t="str">
            <v>914419003038134989</v>
          </cell>
          <cell r="D60" t="str">
            <v>石排</v>
          </cell>
          <cell r="E60" t="str">
            <v>广东瑞恩科技有限公司</v>
          </cell>
          <cell r="F60" t="str">
            <v>巨臣数字化改造项目</v>
          </cell>
          <cell r="G60" t="str">
            <v/>
          </cell>
          <cell r="H60" t="str">
            <v>E9 企业资源计划系统</v>
          </cell>
          <cell r="I60" t="str">
            <v>东莞宝泓软件有限公司</v>
          </cell>
          <cell r="J60" t="str">
            <v>113</v>
          </cell>
          <cell r="K60" t="str">
            <v>113</v>
          </cell>
          <cell r="L60" t="str">
            <v>何肖珍</v>
          </cell>
          <cell r="M60" t="str">
            <v>13532798655</v>
          </cell>
          <cell r="N60" t="str">
            <v>广东省东莞市石排镇沙角金沙东路252号3号楼</v>
          </cell>
        </row>
        <row r="61">
          <cell r="B61" t="str">
            <v>东莞市立德达光电科技有限公司</v>
          </cell>
          <cell r="C61" t="str">
            <v>91441900334733247Y</v>
          </cell>
          <cell r="D61" t="str">
            <v>莞城</v>
          </cell>
          <cell r="E61" t="str">
            <v>广东瑞恩科技有限公司</v>
          </cell>
          <cell r="F61" t="str">
            <v>立德达东莞市中小企业数字化改造项目</v>
          </cell>
          <cell r="G61" t="str">
            <v/>
          </cell>
          <cell r="H61" t="str">
            <v>JMT制造业信息化系统V1.0</v>
          </cell>
          <cell r="I61" t="str">
            <v>深圳市嘉明特科技有限公司</v>
          </cell>
          <cell r="J61" t="str">
            <v>118</v>
          </cell>
          <cell r="K61" t="str">
            <v>143.96</v>
          </cell>
          <cell r="L61" t="str">
            <v>杨珍</v>
          </cell>
          <cell r="M61" t="str">
            <v>13326891949</v>
          </cell>
          <cell r="N61" t="str">
            <v>广东省东莞市莞城街道狮龙路77号13号楼1单元301室 </v>
          </cell>
        </row>
        <row r="62">
          <cell r="B62" t="str">
            <v>东莞市立德达光电科技有限公司</v>
          </cell>
          <cell r="C62" t="str">
            <v>91441900334733247Y</v>
          </cell>
          <cell r="D62" t="str">
            <v>莞城</v>
          </cell>
          <cell r="E62" t="str">
            <v>广东瑞恩科技有限公司</v>
          </cell>
          <cell r="F62" t="str">
            <v>立德达东莞市中小企业数字化改造项目</v>
          </cell>
          <cell r="G62" t="str">
            <v/>
          </cell>
          <cell r="H62" t="str">
            <v>蓝凌企业知识化平台软件【简称LKS-EKP】V16.0</v>
          </cell>
          <cell r="I62" t="str">
            <v>深圳市蓝凌软件股份有限公司</v>
          </cell>
          <cell r="J62" t="str">
            <v>25.96</v>
          </cell>
          <cell r="K62" t="str">
            <v>143.96</v>
          </cell>
          <cell r="L62" t="str">
            <v>杨珍</v>
          </cell>
          <cell r="M62" t="str">
            <v>13326891949</v>
          </cell>
          <cell r="N62" t="str">
            <v>广东省东莞市莞城街道狮龙路77号13号楼1单元301室 </v>
          </cell>
        </row>
        <row r="63">
          <cell r="B63" t="str">
            <v>广东电邦新能源科技有限公司</v>
          </cell>
          <cell r="C63" t="str">
            <v>91441900315150417K</v>
          </cell>
          <cell r="D63" t="str">
            <v>石排</v>
          </cell>
          <cell r="E63" t="str">
            <v>广东瑞恩科技有限公司</v>
          </cell>
          <cell r="F63" t="str">
            <v>电邦数字化改造项目</v>
          </cell>
          <cell r="G63" t="str">
            <v/>
          </cell>
          <cell r="H63" t="str">
            <v>金蝶云星空企业版 (私有云订阅)-ERP</v>
          </cell>
          <cell r="I63" t="str">
            <v>东莞市金蝶管理软件有限公司</v>
          </cell>
          <cell r="J63" t="str">
            <v>66.5</v>
          </cell>
          <cell r="K63" t="str">
            <v>96.5</v>
          </cell>
          <cell r="L63" t="str">
            <v>刘美云</v>
          </cell>
          <cell r="M63" t="str">
            <v>13431434626</v>
          </cell>
          <cell r="N63" t="str">
            <v>广东省东莞市石排镇李家坊商业街29号</v>
          </cell>
        </row>
        <row r="64">
          <cell r="B64" t="str">
            <v>广东电邦新能源科技有限公司</v>
          </cell>
          <cell r="C64" t="str">
            <v>91441900315150417K</v>
          </cell>
          <cell r="D64" t="str">
            <v>石排</v>
          </cell>
          <cell r="E64" t="str">
            <v>广东瑞恩科技有限公司</v>
          </cell>
          <cell r="F64" t="str">
            <v>电邦数字化改造项目</v>
          </cell>
          <cell r="G64" t="str">
            <v/>
          </cell>
          <cell r="H64" t="str">
            <v>金蝶云星空企业版（私有云订阅）-PLM</v>
          </cell>
          <cell r="I64" t="str">
            <v>东莞市金蝶管理软件有限公司</v>
          </cell>
          <cell r="J64" t="str">
            <v>30</v>
          </cell>
          <cell r="K64" t="str">
            <v>96.5</v>
          </cell>
          <cell r="L64" t="str">
            <v>刘美云</v>
          </cell>
          <cell r="M64" t="str">
            <v>13431434626</v>
          </cell>
          <cell r="N64" t="str">
            <v>广东省东莞市石排镇李家坊商业街29号</v>
          </cell>
        </row>
        <row r="65">
          <cell r="B65" t="str">
            <v>广东省嘉亿联合数码科技有限公司</v>
          </cell>
          <cell r="C65" t="str">
            <v>914419000621949715</v>
          </cell>
          <cell r="D65" t="str">
            <v>万江</v>
          </cell>
          <cell r="E65" t="str">
            <v>广东瑞恩科技有限公司</v>
          </cell>
          <cell r="F65" t="str">
            <v>嘉亿联合数字化改造项目</v>
          </cell>
          <cell r="G65" t="str">
            <v/>
          </cell>
          <cell r="H65" t="str">
            <v>SOLIDWORKS</v>
          </cell>
          <cell r="I65" t="str">
            <v>达索析统(上海)信息技术有限公司</v>
          </cell>
          <cell r="J65" t="str">
            <v>102.4</v>
          </cell>
          <cell r="K65" t="str">
            <v>210.4</v>
          </cell>
          <cell r="L65" t="str">
            <v>谢向荣</v>
          </cell>
          <cell r="M65" t="str">
            <v>18122972001</v>
          </cell>
          <cell r="N65" t="str">
            <v>广东省东莞市万江街道泮溪路2号7栋101室</v>
          </cell>
        </row>
        <row r="66">
          <cell r="B66" t="str">
            <v>广东省嘉亿联合数码科技有限公司</v>
          </cell>
          <cell r="C66" t="str">
            <v>914419000621949715</v>
          </cell>
          <cell r="D66" t="str">
            <v>万江</v>
          </cell>
          <cell r="E66" t="str">
            <v>广东瑞恩科技有限公司</v>
          </cell>
          <cell r="F66" t="str">
            <v>嘉亿联合数字化改造项目</v>
          </cell>
          <cell r="G66" t="str">
            <v/>
          </cell>
          <cell r="H66" t="str">
            <v>SOLIDWORKS Electrical Schematic Professional</v>
          </cell>
          <cell r="I66" t="str">
            <v>达索析统(上海)信息技术有限公司</v>
          </cell>
          <cell r="J66" t="str">
            <v>15</v>
          </cell>
          <cell r="K66" t="str">
            <v>210.4</v>
          </cell>
          <cell r="L66" t="str">
            <v>谢向荣</v>
          </cell>
          <cell r="M66" t="str">
            <v>18122972001</v>
          </cell>
          <cell r="N66" t="str">
            <v>广东省东莞市万江街道泮溪路2号7栋101室</v>
          </cell>
        </row>
        <row r="67">
          <cell r="B67" t="str">
            <v>广东省嘉亿联合数码科技有限公司</v>
          </cell>
          <cell r="C67" t="str">
            <v>914419000621949715</v>
          </cell>
          <cell r="D67" t="str">
            <v>万江</v>
          </cell>
          <cell r="E67" t="str">
            <v>广东瑞恩科技有限公司</v>
          </cell>
          <cell r="F67" t="str">
            <v>嘉亿联合数字化改造项目</v>
          </cell>
          <cell r="G67" t="str">
            <v/>
          </cell>
          <cell r="H67" t="str">
            <v>SOLIDWORKS Flow Simulation</v>
          </cell>
          <cell r="I67" t="str">
            <v>达索析统(上海)信息技术有限公司</v>
          </cell>
          <cell r="J67" t="str">
            <v>23.5</v>
          </cell>
          <cell r="K67" t="str">
            <v>210.4</v>
          </cell>
          <cell r="L67" t="str">
            <v>谢向荣</v>
          </cell>
          <cell r="M67" t="str">
            <v>18122972001</v>
          </cell>
          <cell r="N67" t="str">
            <v>广东省东莞市万江街道泮溪路2号7栋101室</v>
          </cell>
        </row>
        <row r="68">
          <cell r="B68" t="str">
            <v>广东省嘉亿联合数码科技有限公司</v>
          </cell>
          <cell r="C68" t="str">
            <v>914419000621949715</v>
          </cell>
          <cell r="D68" t="str">
            <v>万江</v>
          </cell>
          <cell r="E68" t="str">
            <v>广东瑞恩科技有限公司</v>
          </cell>
          <cell r="F68" t="str">
            <v>嘉亿联合数字化改造项目</v>
          </cell>
          <cell r="G68" t="str">
            <v/>
          </cell>
          <cell r="H68" t="str">
            <v>SolidWorks PDM Professional</v>
          </cell>
          <cell r="I68" t="str">
            <v>达索析统(上海)信息技术有限公司</v>
          </cell>
          <cell r="J68" t="str">
            <v>69.5</v>
          </cell>
          <cell r="K68" t="str">
            <v>210.4</v>
          </cell>
          <cell r="L68" t="str">
            <v>谢向荣</v>
          </cell>
          <cell r="M68" t="str">
            <v>18122972001</v>
          </cell>
          <cell r="N68" t="str">
            <v>广东省东莞市万江街道泮溪路2号7栋101室</v>
          </cell>
        </row>
        <row r="69">
          <cell r="B69" t="str">
            <v>高捷电子（东莞）有限公司</v>
          </cell>
          <cell r="C69" t="str">
            <v>91441900MA4UHH334A</v>
          </cell>
          <cell r="D69" t="str">
            <v>常平</v>
          </cell>
          <cell r="E69" t="str">
            <v>广东瑞恩科技有限公司</v>
          </cell>
          <cell r="F69" t="str">
            <v>高捷电子数字化改造项目</v>
          </cell>
          <cell r="G69" t="str">
            <v/>
          </cell>
          <cell r="H69" t="str">
            <v>智能MES制造执行软件V2.0</v>
          </cell>
          <cell r="I69" t="str">
            <v>广东天心天思软件有限公司</v>
          </cell>
          <cell r="J69" t="str">
            <v>46.7</v>
          </cell>
          <cell r="K69" t="str">
            <v>119.8</v>
          </cell>
          <cell r="L69" t="str">
            <v>任国庆</v>
          </cell>
          <cell r="M69" t="str">
            <v>13926802877</v>
          </cell>
          <cell r="N69" t="str">
            <v>广东省东莞市常平镇大埔工业街10号</v>
          </cell>
        </row>
        <row r="70">
          <cell r="B70" t="str">
            <v>高捷电子（东莞）有限公司</v>
          </cell>
          <cell r="C70" t="str">
            <v>91441900MA4UHH334A</v>
          </cell>
          <cell r="D70" t="str">
            <v>常平</v>
          </cell>
          <cell r="E70" t="str">
            <v>广东瑞恩科技有限公司</v>
          </cell>
          <cell r="F70" t="str">
            <v>高捷电子数字化改造项目</v>
          </cell>
          <cell r="G70" t="str">
            <v/>
          </cell>
          <cell r="H70" t="str">
            <v>Sunlike ERP 365企业管理软件系统[简称：Sunlike ERP 365]V1.0</v>
          </cell>
          <cell r="I70" t="str">
            <v>广东天心天思软件有限公司</v>
          </cell>
          <cell r="J70" t="str">
            <v>51.2</v>
          </cell>
          <cell r="K70" t="str">
            <v>119.8</v>
          </cell>
          <cell r="L70" t="str">
            <v>任国庆</v>
          </cell>
          <cell r="M70" t="str">
            <v>13926802877</v>
          </cell>
          <cell r="N70" t="str">
            <v>广东省东莞市常平镇大埔工业街10号</v>
          </cell>
        </row>
        <row r="71">
          <cell r="B71" t="str">
            <v>高捷电子（东莞）有限公司</v>
          </cell>
          <cell r="C71" t="str">
            <v>91441900MA4UHH334A</v>
          </cell>
          <cell r="D71" t="str">
            <v>常平</v>
          </cell>
          <cell r="E71" t="str">
            <v>广东瑞恩科技有限公司</v>
          </cell>
          <cell r="F71" t="str">
            <v>高捷电子数字化改造项目</v>
          </cell>
          <cell r="G71" t="str">
            <v/>
          </cell>
          <cell r="H71" t="str">
            <v>AI-WMS智能仓库管理软件V1.8.3.2</v>
          </cell>
          <cell r="I71" t="str">
            <v>广东天心天思软件有限公司</v>
          </cell>
          <cell r="J71" t="str">
            <v>21.9</v>
          </cell>
          <cell r="K71" t="str">
            <v>119.8</v>
          </cell>
          <cell r="L71" t="str">
            <v>任国庆</v>
          </cell>
          <cell r="M71" t="str">
            <v>13926802877</v>
          </cell>
          <cell r="N71" t="str">
            <v>广东省东莞市常平镇大埔工业街10号</v>
          </cell>
        </row>
        <row r="72">
          <cell r="B72" t="str">
            <v>东莞市固美家居用品有限公司</v>
          </cell>
          <cell r="C72" t="str">
            <v>91441900061488353X</v>
          </cell>
          <cell r="D72" t="str">
            <v>清溪</v>
          </cell>
          <cell r="E72" t="str">
            <v>东莞龙智造信息科技有限公司</v>
          </cell>
          <cell r="F72" t="str">
            <v>固美数字化改造项目</v>
          </cell>
          <cell r="G72" t="str">
            <v/>
          </cell>
          <cell r="H72" t="str">
            <v>金蝶云星空企业版（私有云订阅）-ERP</v>
          </cell>
          <cell r="I72" t="str">
            <v>东莞市金蝶管理软件有限公司</v>
          </cell>
          <cell r="J72" t="str">
            <v>118</v>
          </cell>
          <cell r="K72" t="str">
            <v>118</v>
          </cell>
          <cell r="L72" t="str">
            <v>王佳军</v>
          </cell>
          <cell r="M72" t="str">
            <v>13049777528</v>
          </cell>
          <cell r="N72" t="str">
            <v>东莞市清溪镇重河村银坪路</v>
          </cell>
        </row>
        <row r="73">
          <cell r="B73" t="str">
            <v>东莞市灿煜金属制品有限公司</v>
          </cell>
          <cell r="C73" t="str">
            <v>9144190076572393XU</v>
          </cell>
          <cell r="D73" t="str">
            <v>清溪</v>
          </cell>
          <cell r="E73" t="str">
            <v>东莞龙智造信息科技有限公司</v>
          </cell>
          <cell r="F73" t="str">
            <v>灿煜数字化改造项目</v>
          </cell>
          <cell r="G73" t="str">
            <v/>
          </cell>
          <cell r="H73" t="str">
            <v>金蝶云星空企业版（私有云订阅）-ERP</v>
          </cell>
          <cell r="I73" t="str">
            <v>东莞市金蝶管理软件有限公司</v>
          </cell>
          <cell r="J73" t="str">
            <v>138</v>
          </cell>
          <cell r="K73" t="str">
            <v>208.8</v>
          </cell>
          <cell r="L73" t="str">
            <v>高悠悠</v>
          </cell>
          <cell r="M73" t="str">
            <v>13829175371</v>
          </cell>
          <cell r="N73" t="str">
            <v>广东省东莞市清溪镇马滩工业区三路3号1号楼101室</v>
          </cell>
        </row>
        <row r="74">
          <cell r="B74" t="str">
            <v>东莞市灿煜金属制品有限公司</v>
          </cell>
          <cell r="C74" t="str">
            <v>9144190076572393XU</v>
          </cell>
          <cell r="D74" t="str">
            <v>清溪</v>
          </cell>
          <cell r="E74" t="str">
            <v>东莞龙智造信息科技有限公司</v>
          </cell>
          <cell r="F74" t="str">
            <v>灿煜数字化改造项目</v>
          </cell>
          <cell r="G74" t="str">
            <v/>
          </cell>
          <cell r="H74" t="str">
            <v>纷享销客CRM</v>
          </cell>
          <cell r="I74" t="str">
            <v>深圳市纷享互联科技有限责任公司</v>
          </cell>
          <cell r="J74" t="str">
            <v>25.8</v>
          </cell>
          <cell r="K74" t="str">
            <v>208.8</v>
          </cell>
          <cell r="L74" t="str">
            <v>高悠悠</v>
          </cell>
          <cell r="M74" t="str">
            <v>13829175371</v>
          </cell>
          <cell r="N74" t="str">
            <v>广东省东莞市清溪镇马滩工业区三路3号1号楼101室</v>
          </cell>
        </row>
        <row r="75">
          <cell r="B75" t="str">
            <v>东莞市灿煜金属制品有限公司</v>
          </cell>
          <cell r="C75" t="str">
            <v>9144190076572393XU</v>
          </cell>
          <cell r="D75" t="str">
            <v>清溪</v>
          </cell>
          <cell r="E75" t="str">
            <v>东莞龙智造信息科技有限公司</v>
          </cell>
          <cell r="F75" t="str">
            <v>灿煜数字化改造项目</v>
          </cell>
          <cell r="G75" t="str">
            <v/>
          </cell>
          <cell r="H75" t="str">
            <v>MES-制造执行系统</v>
          </cell>
          <cell r="I75" t="str">
            <v>东莞均维信息科技有限公司</v>
          </cell>
          <cell r="J75" t="str">
            <v>45</v>
          </cell>
          <cell r="K75" t="str">
            <v>208.8</v>
          </cell>
          <cell r="L75" t="str">
            <v>高悠悠</v>
          </cell>
          <cell r="M75" t="str">
            <v>13829175371</v>
          </cell>
          <cell r="N75" t="str">
            <v>广东省东莞市清溪镇马滩工业区三路3号1号楼101室</v>
          </cell>
        </row>
        <row r="76">
          <cell r="B76" t="str">
            <v>东莞市宗生包装科技有限公司</v>
          </cell>
          <cell r="C76" t="str">
            <v>914419000867743723</v>
          </cell>
          <cell r="D76" t="str">
            <v>塘厦</v>
          </cell>
          <cell r="E76" t="str">
            <v>广东瑞恩科技有限公司</v>
          </cell>
          <cell r="F76" t="str">
            <v>宗生数字化改造项目</v>
          </cell>
          <cell r="G76" t="str">
            <v/>
          </cell>
          <cell r="H76" t="str">
            <v>泛微九氚汇客户管理软件V1.0</v>
          </cell>
          <cell r="I76" t="str">
            <v>泛微网络科技股份有限公司</v>
          </cell>
          <cell r="J76" t="str">
            <v>80.0</v>
          </cell>
          <cell r="K76" t="str">
            <v>80</v>
          </cell>
          <cell r="L76" t="str">
            <v>龙牡丹</v>
          </cell>
          <cell r="M76" t="str">
            <v>18925525390</v>
          </cell>
          <cell r="N76" t="str">
            <v>广东省东莞市塘厦镇林村新阳路13号3栋101室</v>
          </cell>
        </row>
        <row r="77">
          <cell r="B77" t="str">
            <v>东莞市顾卓精密组件有限公司</v>
          </cell>
          <cell r="C77" t="str">
            <v>91441900334782145J</v>
          </cell>
          <cell r="D77" t="str">
            <v>谢岗</v>
          </cell>
          <cell r="E77" t="str">
            <v>广东云百科技有限公司</v>
          </cell>
          <cell r="F77" t="str">
            <v>东莞市顾卓数字化改造项目</v>
          </cell>
          <cell r="G77" t="str">
            <v/>
          </cell>
          <cell r="H77" t="str">
            <v>久方云平台</v>
          </cell>
          <cell r="I77" t="str">
            <v>久方智能（广东）有限公司</v>
          </cell>
          <cell r="J77" t="str">
            <v>174.22</v>
          </cell>
          <cell r="K77" t="str">
            <v>212.22</v>
          </cell>
          <cell r="L77" t="str">
            <v>甘霖</v>
          </cell>
          <cell r="M77" t="str">
            <v>13412270843</v>
          </cell>
          <cell r="N77" t="str">
            <v>广东省东莞市谢岗镇谢曹路603号</v>
          </cell>
        </row>
        <row r="78">
          <cell r="B78" t="str">
            <v>东莞市顾卓精密组件有限公司</v>
          </cell>
          <cell r="C78" t="str">
            <v>91441900334782145J</v>
          </cell>
          <cell r="D78" t="str">
            <v>谢岗</v>
          </cell>
          <cell r="E78" t="str">
            <v>广东云百科技有限公司</v>
          </cell>
          <cell r="F78" t="str">
            <v>东莞市顾卓数字化改造项目</v>
          </cell>
          <cell r="G78" t="str">
            <v/>
          </cell>
          <cell r="H78" t="str">
            <v>U8+</v>
          </cell>
          <cell r="I78" t="str">
            <v>用友网络科技股份有限公司东莞分公司</v>
          </cell>
          <cell r="J78" t="str">
            <v>38</v>
          </cell>
          <cell r="K78" t="str">
            <v>212.22</v>
          </cell>
          <cell r="L78" t="str">
            <v>甘霖</v>
          </cell>
          <cell r="M78" t="str">
            <v>13412270843</v>
          </cell>
          <cell r="N78" t="str">
            <v>广东省东莞市谢岗镇谢曹路603号</v>
          </cell>
        </row>
        <row r="79">
          <cell r="B79" t="str">
            <v>广东威斯潮玩智能制造有限公司</v>
          </cell>
          <cell r="C79" t="str">
            <v>91441900MA4UJGA61C</v>
          </cell>
          <cell r="D79" t="str">
            <v>石排</v>
          </cell>
          <cell r="E79" t="str">
            <v>索为工业技术（东莞）有限公司</v>
          </cell>
          <cell r="F79" t="str">
            <v>广东威斯潮玩智能制造有限公司数字化改造</v>
          </cell>
          <cell r="G79" t="str">
            <v/>
          </cell>
          <cell r="H79" t="str">
            <v>生产制造系统</v>
          </cell>
          <cell r="I79" t="str">
            <v>广东金拓信息科技有限公司</v>
          </cell>
          <cell r="J79" t="str">
            <v>30</v>
          </cell>
          <cell r="K79" t="str">
            <v>64</v>
          </cell>
          <cell r="L79" t="str">
            <v>符平</v>
          </cell>
          <cell r="M79" t="str">
            <v>18300043017</v>
          </cell>
          <cell r="N79" t="str">
            <v>广东省东莞市石排镇石崇大道274号2号楼101室</v>
          </cell>
        </row>
        <row r="80">
          <cell r="B80" t="str">
            <v>广东威斯潮玩智能制造有限公司</v>
          </cell>
          <cell r="C80" t="str">
            <v>91441900MA4UJGA61C</v>
          </cell>
          <cell r="D80" t="str">
            <v>石排</v>
          </cell>
          <cell r="E80" t="str">
            <v>索为工业技术（东莞）有限公司</v>
          </cell>
          <cell r="F80" t="str">
            <v>广东威斯潮玩智能制造有限公司数字化改造</v>
          </cell>
          <cell r="G80" t="str">
            <v/>
          </cell>
          <cell r="H80" t="str">
            <v>WMS仓储系统</v>
          </cell>
          <cell r="I80" t="str">
            <v>广东金拓信息科技有限公司</v>
          </cell>
          <cell r="J80" t="str">
            <v>34</v>
          </cell>
          <cell r="K80" t="str">
            <v>64</v>
          </cell>
          <cell r="L80" t="str">
            <v>符平</v>
          </cell>
          <cell r="M80" t="str">
            <v>18300043017</v>
          </cell>
          <cell r="N80" t="str">
            <v>广东省东莞市石排镇石崇大道274号2号楼101室</v>
          </cell>
        </row>
        <row r="81">
          <cell r="B81" t="str">
            <v>深达威科技（广东）股份有限公司</v>
          </cell>
          <cell r="C81" t="str">
            <v>91441900560839816W</v>
          </cell>
          <cell r="D81" t="str">
            <v>虎门</v>
          </cell>
          <cell r="E81" t="str">
            <v>维拓工业软件（东莞）有限公司</v>
          </cell>
          <cell r="F81" t="str">
            <v>深达威科技数字化改造项目</v>
          </cell>
          <cell r="G81" t="str">
            <v/>
          </cell>
          <cell r="H81" t="str">
            <v>Creo产品</v>
          </cell>
          <cell r="I81" t="str">
            <v>维拓工业软件（东莞）有限公司</v>
          </cell>
          <cell r="J81" t="str">
            <v>56.7</v>
          </cell>
          <cell r="K81" t="str">
            <v>56.7</v>
          </cell>
          <cell r="L81" t="str">
            <v>刘再伟</v>
          </cell>
          <cell r="M81" t="str">
            <v>17322129906</v>
          </cell>
          <cell r="N81" t="str">
            <v>广东省东莞市虎门镇虎门团结路58号</v>
          </cell>
        </row>
        <row r="82">
          <cell r="B82" t="str">
            <v>东莞市有励电子有限公司</v>
          </cell>
          <cell r="C82" t="str">
            <v>91441900MA4UHBCY9D</v>
          </cell>
          <cell r="D82" t="str">
            <v>大朗</v>
          </cell>
          <cell r="E82" t="str">
            <v>广东云百科技有限公司</v>
          </cell>
          <cell r="F82" t="str">
            <v>有励数字化改造升级项目</v>
          </cell>
          <cell r="G82" t="str">
            <v/>
          </cell>
          <cell r="H82" t="str">
            <v>Sunlike ERP 365企业管理软件系统[简称:Sunlike ERP 365]V1.0</v>
          </cell>
          <cell r="I82" t="str">
            <v>广东天心天思软件有限公司</v>
          </cell>
          <cell r="J82" t="str">
            <v>55.8</v>
          </cell>
          <cell r="K82" t="str">
            <v>256.8</v>
          </cell>
          <cell r="L82" t="str">
            <v>朱涛</v>
          </cell>
          <cell r="M82" t="str">
            <v>13302317052</v>
          </cell>
          <cell r="N82" t="str">
            <v>广东省东莞市大朗镇大朗水新路225号</v>
          </cell>
        </row>
        <row r="83">
          <cell r="B83" t="str">
            <v>东莞市有励电子有限公司</v>
          </cell>
          <cell r="C83" t="str">
            <v>91441900MA4UHBCY9D</v>
          </cell>
          <cell r="D83" t="str">
            <v>大朗</v>
          </cell>
          <cell r="E83" t="str">
            <v>广东云百科技有限公司</v>
          </cell>
          <cell r="F83" t="str">
            <v>有励数字化改造升级项目</v>
          </cell>
          <cell r="G83" t="str">
            <v/>
          </cell>
          <cell r="H83" t="str">
            <v>SunlikePLM产品生命周期管理软件V9.0</v>
          </cell>
          <cell r="I83" t="str">
            <v>广东天心天思软件有限公司</v>
          </cell>
          <cell r="J83" t="str">
            <v>47.5</v>
          </cell>
          <cell r="K83" t="str">
            <v>256.8</v>
          </cell>
          <cell r="L83" t="str">
            <v>朱涛</v>
          </cell>
          <cell r="M83" t="str">
            <v>13302317052</v>
          </cell>
          <cell r="N83" t="str">
            <v>广东省东莞市大朗镇大朗水新路225号</v>
          </cell>
        </row>
        <row r="84">
          <cell r="B84" t="str">
            <v>东莞市有励电子有限公司</v>
          </cell>
          <cell r="C84" t="str">
            <v>91441900MA4UHBCY9D</v>
          </cell>
          <cell r="D84" t="str">
            <v>大朗</v>
          </cell>
          <cell r="E84" t="str">
            <v>广东云百科技有限公司</v>
          </cell>
          <cell r="F84" t="str">
            <v>有励数字化改造升级项目</v>
          </cell>
          <cell r="G84" t="str">
            <v/>
          </cell>
          <cell r="H84" t="str">
            <v>久方云平台</v>
          </cell>
          <cell r="I84" t="str">
            <v>久方智能（广东）有限公司</v>
          </cell>
          <cell r="J84" t="str">
            <v>120.5</v>
          </cell>
          <cell r="K84" t="str">
            <v>256.8</v>
          </cell>
          <cell r="L84" t="str">
            <v>朱涛</v>
          </cell>
          <cell r="M84" t="str">
            <v>13302317052</v>
          </cell>
          <cell r="N84" t="str">
            <v>广东省东莞市大朗镇大朗水新路225号</v>
          </cell>
        </row>
        <row r="85">
          <cell r="B85" t="str">
            <v>东莞市有励电子有限公司</v>
          </cell>
          <cell r="C85" t="str">
            <v>91441900MA4UHBCY9D</v>
          </cell>
          <cell r="D85" t="str">
            <v>大朗</v>
          </cell>
          <cell r="E85" t="str">
            <v>广东云百科技有限公司</v>
          </cell>
          <cell r="F85" t="str">
            <v>有励数字化改造升级项目</v>
          </cell>
          <cell r="G85" t="str">
            <v/>
          </cell>
          <cell r="H85" t="str">
            <v>CRM智能营销平台</v>
          </cell>
          <cell r="I85" t="str">
            <v>久方智能（广东）有限公司</v>
          </cell>
          <cell r="J85" t="str">
            <v>0</v>
          </cell>
          <cell r="K85" t="str">
            <v>256.8</v>
          </cell>
          <cell r="L85" t="str">
            <v>朱涛</v>
          </cell>
          <cell r="M85" t="str">
            <v>13302317052</v>
          </cell>
          <cell r="N85" t="str">
            <v>广东省东莞市大朗镇大朗水新路225号</v>
          </cell>
        </row>
        <row r="86">
          <cell r="B86" t="str">
            <v>东莞市宋光电子有限公司</v>
          </cell>
          <cell r="C86" t="str">
            <v>91441900398086114C</v>
          </cell>
          <cell r="D86" t="str">
            <v>高埗</v>
          </cell>
          <cell r="E86" t="str">
            <v>广东瑞恩科技有限公司</v>
          </cell>
          <cell r="F86" t="str">
            <v>宋光数字化改造项目</v>
          </cell>
          <cell r="G86" t="str">
            <v/>
          </cell>
          <cell r="H86" t="str">
            <v>新核云系统生产流程管理系统2.0</v>
          </cell>
          <cell r="I86" t="str">
            <v>上海纽酷信息科技有限公司</v>
          </cell>
          <cell r="J86" t="str">
            <v>108</v>
          </cell>
          <cell r="K86" t="str">
            <v>108</v>
          </cell>
          <cell r="L86" t="str">
            <v>龚梦莎</v>
          </cell>
          <cell r="M86" t="str">
            <v>18771994133</v>
          </cell>
          <cell r="N86" t="str">
            <v>东莞市高埗镇卢溪村边海工业区</v>
          </cell>
        </row>
        <row r="87">
          <cell r="B87" t="str">
            <v>东莞市优良电子玻璃科技有限公司</v>
          </cell>
          <cell r="C87" t="str">
            <v>91441900MA51UX377Y</v>
          </cell>
          <cell r="D87" t="str">
            <v>寮步</v>
          </cell>
          <cell r="E87" t="str">
            <v>维拓工业软件( 东莞)有限公司</v>
          </cell>
          <cell r="F87" t="str">
            <v>优良电子数字化改造项目</v>
          </cell>
          <cell r="G87" t="str">
            <v/>
          </cell>
          <cell r="H87" t="str">
            <v>维拓数字化云智造平台软件</v>
          </cell>
          <cell r="I87" t="str">
            <v>维拓工业软件( 东莞)有限公司</v>
          </cell>
          <cell r="J87" t="str">
            <v>92</v>
          </cell>
          <cell r="K87" t="str">
            <v>92</v>
          </cell>
          <cell r="L87" t="str">
            <v>黄民才</v>
          </cell>
          <cell r="M87" t="str">
            <v>18024426807</v>
          </cell>
          <cell r="N87" t="str">
            <v>广东省东莞市寮步镇寮步金富路10号3栋101室</v>
          </cell>
        </row>
        <row r="88">
          <cell r="B88" t="str">
            <v>测试账号（国家级）</v>
          </cell>
          <cell r="C88" t="str">
            <v>914419006181025517</v>
          </cell>
          <cell r="D88" t="str">
            <v>麻涌</v>
          </cell>
          <cell r="E88" t="str">
            <v>云百</v>
          </cell>
          <cell r="F88" t="str">
            <v>智能车间项目</v>
          </cell>
          <cell r="G88" t="str">
            <v/>
          </cell>
          <cell r="H88" t="str">
            <v>1</v>
          </cell>
          <cell r="I88" t="str">
            <v>1</v>
          </cell>
          <cell r="J88" t="str">
            <v>20</v>
          </cell>
          <cell r="K88" t="str">
            <v>20</v>
          </cell>
          <cell r="L88" t="str">
            <v>吴</v>
          </cell>
          <cell r="M88" t="str">
            <v>18507690140</v>
          </cell>
          <cell r="N88" t="str">
            <v>广东省东莞市麻涌镇麻涌港前路20号</v>
          </cell>
        </row>
        <row r="89">
          <cell r="B89" t="str">
            <v>测试账号（国家级）</v>
          </cell>
          <cell r="C89" t="str">
            <v>914419006181025517</v>
          </cell>
          <cell r="D89" t="str">
            <v>麻涌</v>
          </cell>
          <cell r="E89" t="str">
            <v>云百</v>
          </cell>
          <cell r="F89" t="str">
            <v>智能车间项目</v>
          </cell>
          <cell r="G89" t="str">
            <v/>
          </cell>
          <cell r="H89" t="str">
            <v>2</v>
          </cell>
          <cell r="I89" t="str">
            <v>2</v>
          </cell>
          <cell r="J89" t="str">
            <v>3</v>
          </cell>
          <cell r="K89" t="str">
            <v>20</v>
          </cell>
          <cell r="L89" t="str">
            <v>吴</v>
          </cell>
          <cell r="M89" t="str">
            <v>18507690140</v>
          </cell>
          <cell r="N89" t="str">
            <v>广东省东莞市麻涌镇麻涌港前路20号</v>
          </cell>
        </row>
        <row r="90">
          <cell r="B90" t="str">
            <v>东莞大银塑胶制品有限公司</v>
          </cell>
          <cell r="C90" t="str">
            <v>91441900743650725K</v>
          </cell>
          <cell r="D90" t="str">
            <v>长安</v>
          </cell>
          <cell r="E90" t="str">
            <v>东莞模德宝智能科技有限公司</v>
          </cell>
          <cell r="F90" t="str">
            <v>大银塑胶（模具及注塑MES）数字化转型项目</v>
          </cell>
          <cell r="G90" t="str">
            <v/>
          </cell>
          <cell r="H90" t="str">
            <v>智塑云（卓越版）+智塑宝</v>
          </cell>
          <cell r="I90" t="str">
            <v>广东智塑互联科技有限公司</v>
          </cell>
          <cell r="J90" t="str">
            <v>95</v>
          </cell>
          <cell r="K90" t="str">
            <v>215.3</v>
          </cell>
          <cell r="L90" t="str">
            <v>王秀琴</v>
          </cell>
          <cell r="M90" t="str">
            <v>13717378146</v>
          </cell>
          <cell r="N90" t="str">
            <v>广东省东莞市长安镇长安振安西路220号</v>
          </cell>
        </row>
        <row r="91">
          <cell r="B91" t="str">
            <v>东莞大银塑胶制品有限公司</v>
          </cell>
          <cell r="C91" t="str">
            <v>91441900743650725K</v>
          </cell>
          <cell r="D91" t="str">
            <v>长安</v>
          </cell>
          <cell r="E91" t="str">
            <v>东莞模德宝智能科技有限公司</v>
          </cell>
          <cell r="F91" t="str">
            <v>大银塑胶（模具及注塑MES）数字化转型项目</v>
          </cell>
          <cell r="G91" t="str">
            <v/>
          </cell>
          <cell r="H91" t="str">
            <v>模云智能制造云平台（专业版）</v>
          </cell>
          <cell r="I91" t="str">
            <v>深圳模德宝科技有限公司</v>
          </cell>
          <cell r="J91" t="str">
            <v>120.3</v>
          </cell>
          <cell r="K91" t="str">
            <v>215.3</v>
          </cell>
          <cell r="L91" t="str">
            <v>王秀琴</v>
          </cell>
          <cell r="M91" t="str">
            <v>13717378146</v>
          </cell>
          <cell r="N91" t="str">
            <v>广东省东莞市长安镇长安振安西路220号</v>
          </cell>
        </row>
        <row r="92">
          <cell r="B92" t="str">
            <v>东莞大银塑胶制品有限公司</v>
          </cell>
          <cell r="C92" t="str">
            <v>91441900743650725K</v>
          </cell>
          <cell r="D92" t="str">
            <v>长安</v>
          </cell>
          <cell r="E92" t="str">
            <v>东莞模德宝智能科技有限公司</v>
          </cell>
          <cell r="F92" t="str">
            <v>大银塑胶（模具及注塑MES）数字化转型项目</v>
          </cell>
          <cell r="G92" t="str">
            <v/>
          </cell>
          <cell r="H92" t="str">
            <v>智塑云（卓越版）</v>
          </cell>
          <cell r="I92" t="str">
            <v>广东智塑互联科技有限公司</v>
          </cell>
          <cell r="J92" t="str">
            <v>92.6</v>
          </cell>
          <cell r="K92" t="str">
            <v>215.3</v>
          </cell>
          <cell r="L92" t="str">
            <v>王秀琴</v>
          </cell>
          <cell r="M92" t="str">
            <v>13717378146</v>
          </cell>
          <cell r="N92" t="str">
            <v>广东省东莞市长安镇长安振安西路220号</v>
          </cell>
        </row>
        <row r="93">
          <cell r="B93" t="str">
            <v>东莞大银塑胶制品有限公司</v>
          </cell>
          <cell r="C93" t="str">
            <v>91441900743650725K</v>
          </cell>
          <cell r="D93" t="str">
            <v>长安</v>
          </cell>
          <cell r="E93" t="str">
            <v>东莞模德宝智能科技有限公司</v>
          </cell>
          <cell r="F93" t="str">
            <v>大银塑胶（模具及注塑MES）数字化转型项目</v>
          </cell>
          <cell r="G93" t="str">
            <v/>
          </cell>
          <cell r="H93" t="str">
            <v>智塑宝</v>
          </cell>
          <cell r="I93" t="str">
            <v>广东智塑互联科技有限公司</v>
          </cell>
          <cell r="J93" t="str">
            <v>2.4</v>
          </cell>
          <cell r="K93" t="str">
            <v>215.3</v>
          </cell>
          <cell r="L93" t="str">
            <v>王秀琴</v>
          </cell>
          <cell r="M93" t="str">
            <v>13717378146</v>
          </cell>
          <cell r="N93" t="str">
            <v>广东省东莞市长安镇长安振安西路220号</v>
          </cell>
        </row>
        <row r="94">
          <cell r="B94" t="str">
            <v>东莞大银塑胶制品有限公司</v>
          </cell>
          <cell r="C94" t="str">
            <v>91441900743650725K</v>
          </cell>
          <cell r="D94" t="str">
            <v>长安</v>
          </cell>
          <cell r="E94" t="str">
            <v>东莞模德宝智能科技有限公司</v>
          </cell>
          <cell r="F94" t="str">
            <v>大银塑胶（模具及注塑MES）数字化转型项目</v>
          </cell>
          <cell r="G94" t="str">
            <v/>
          </cell>
          <cell r="H94" t="str">
            <v>模云智能制造云平台（专业版）</v>
          </cell>
          <cell r="I94" t="str">
            <v>深圳模德宝科技有限公司</v>
          </cell>
          <cell r="J94" t="str">
            <v>120.3</v>
          </cell>
          <cell r="K94" t="str">
            <v>215.3</v>
          </cell>
          <cell r="L94" t="str">
            <v>王秀琴</v>
          </cell>
          <cell r="M94" t="str">
            <v>13717378146</v>
          </cell>
          <cell r="N94" t="str">
            <v>广东省东莞市长安镇长安振安西路220号</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基本情况"/>
    </sheetNames>
    <sheetDataSet>
      <sheetData sheetId="0">
        <row r="1">
          <cell r="B1" t="str">
            <v>企业名称</v>
          </cell>
          <cell r="C1" t="str">
            <v>信用代码</v>
          </cell>
          <cell r="D1" t="str">
            <v>所属街镇</v>
          </cell>
          <cell r="E1" t="str">
            <v>牵引单位</v>
          </cell>
          <cell r="F1" t="str">
            <v>项目名称</v>
          </cell>
          <cell r="G1" t="str">
            <v>产品/服务ID</v>
          </cell>
          <cell r="H1" t="str">
            <v>产品/服务名称</v>
          </cell>
          <cell r="I1" t="str">
            <v>产品/服务提供单位</v>
          </cell>
          <cell r="J1" t="str">
            <v>合同金额（万元）（含税）</v>
          </cell>
          <cell r="K1" t="str">
            <v>合同总金额（万元）（含税）</v>
          </cell>
          <cell r="L1" t="str">
            <v>联系人</v>
          </cell>
          <cell r="M1" t="str">
            <v>联系电话</v>
          </cell>
          <cell r="N1" t="str">
            <v>企业地址</v>
          </cell>
        </row>
        <row r="2">
          <cell r="B2" t="str">
            <v>东莞翔翼模塑科技有限公司</v>
          </cell>
          <cell r="C2" t="str">
            <v>91441900MA55904F8D</v>
          </cell>
          <cell r="D2" t="str">
            <v>谢岗</v>
          </cell>
          <cell r="E2" t="str">
            <v>广东瑞恩科技有限公司</v>
          </cell>
          <cell r="F2" t="str">
            <v>翔翼模塑数字化改造项目</v>
          </cell>
          <cell r="G2" t="str">
            <v/>
          </cell>
          <cell r="H2" t="str">
            <v>模具管理系统V1.0</v>
          </cell>
          <cell r="I2" t="str">
            <v>深圳星友方科技有限公司</v>
          </cell>
          <cell r="J2" t="str">
            <v>112</v>
          </cell>
          <cell r="K2" t="str">
            <v>312</v>
          </cell>
          <cell r="L2" t="str">
            <v>伍小媚</v>
          </cell>
          <cell r="M2" t="str">
            <v>13790377949</v>
          </cell>
          <cell r="N2" t="str">
            <v>广东省东莞市谢岗镇谢曹路459号4号楼101室、201室</v>
          </cell>
        </row>
        <row r="3">
          <cell r="B3" t="str">
            <v>东莞翔翼模塑科技有限公司</v>
          </cell>
          <cell r="C3" t="str">
            <v>91441900MA55904F8D</v>
          </cell>
          <cell r="D3" t="str">
            <v>谢岗</v>
          </cell>
          <cell r="E3" t="str">
            <v>广东瑞恩科技有限公司</v>
          </cell>
          <cell r="F3" t="str">
            <v>翔翼模塑数字化改造项目</v>
          </cell>
          <cell r="G3" t="str">
            <v/>
          </cell>
          <cell r="H3" t="str">
            <v>CMM自动化生产线软件v1.0</v>
          </cell>
          <cell r="I3" t="str">
            <v>深圳星友方科技有限公司</v>
          </cell>
          <cell r="J3" t="str">
            <v>65</v>
          </cell>
          <cell r="K3" t="str">
            <v>312</v>
          </cell>
          <cell r="L3" t="str">
            <v>伍小媚</v>
          </cell>
          <cell r="M3" t="str">
            <v>13790377949</v>
          </cell>
          <cell r="N3" t="str">
            <v>广东省东莞市谢岗镇谢曹路459号4号楼101室、201室</v>
          </cell>
        </row>
        <row r="4">
          <cell r="B4" t="str">
            <v>东莞翔翼模塑科技有限公司</v>
          </cell>
          <cell r="C4" t="str">
            <v>91441900MA55904F8D</v>
          </cell>
          <cell r="D4" t="str">
            <v>谢岗</v>
          </cell>
          <cell r="E4" t="str">
            <v>广东瑞恩科技有限公司</v>
          </cell>
          <cell r="F4" t="str">
            <v>翔翼模塑数字化改造项目</v>
          </cell>
          <cell r="G4" t="str">
            <v/>
          </cell>
          <cell r="H4" t="str">
            <v>模具EDM自动化生产线软件v1.0</v>
          </cell>
          <cell r="I4" t="str">
            <v>深圳星友方科技有限公司</v>
          </cell>
          <cell r="J4" t="str">
            <v>70</v>
          </cell>
          <cell r="K4" t="str">
            <v>312</v>
          </cell>
          <cell r="L4" t="str">
            <v>伍小媚</v>
          </cell>
          <cell r="M4" t="str">
            <v>13790377949</v>
          </cell>
          <cell r="N4" t="str">
            <v>广东省东莞市谢岗镇谢曹路459号4号楼101室、201室</v>
          </cell>
        </row>
        <row r="5">
          <cell r="B5" t="str">
            <v>东莞翔翼模塑科技有限公司</v>
          </cell>
          <cell r="C5" t="str">
            <v>91441900MA55904F8D</v>
          </cell>
          <cell r="D5" t="str">
            <v>谢岗</v>
          </cell>
          <cell r="E5" t="str">
            <v>广东瑞恩科技有限公司</v>
          </cell>
          <cell r="F5" t="str">
            <v>翔翼模塑数字化改造项目</v>
          </cell>
          <cell r="G5" t="str">
            <v/>
          </cell>
          <cell r="H5" t="str">
            <v>电极CNC自动化生产线软件v1.0</v>
          </cell>
          <cell r="I5" t="str">
            <v>深圳星友方科技有限公司</v>
          </cell>
          <cell r="J5" t="str">
            <v>65</v>
          </cell>
          <cell r="K5" t="str">
            <v>312</v>
          </cell>
          <cell r="L5" t="str">
            <v>伍小媚</v>
          </cell>
          <cell r="M5" t="str">
            <v>13790377949</v>
          </cell>
          <cell r="N5" t="str">
            <v>广东省东莞市谢岗镇谢曹路459号4号楼101室、201室</v>
          </cell>
        </row>
        <row r="6">
          <cell r="B6" t="str">
            <v>东莞富采包装制品有限公司</v>
          </cell>
          <cell r="C6" t="str">
            <v>914419006964063740</v>
          </cell>
          <cell r="D6" t="str">
            <v>虎门</v>
          </cell>
          <cell r="E6" t="str">
            <v>东莞龙智造信息科技有限公司</v>
          </cell>
          <cell r="F6" t="str">
            <v>富采数字化改造项目</v>
          </cell>
          <cell r="G6" t="str">
            <v/>
          </cell>
          <cell r="H6" t="str">
            <v>金蝶云星空企业版（私有云订阅）-ERP</v>
          </cell>
          <cell r="I6" t="str">
            <v>东莞市金蝶软件有限公司</v>
          </cell>
          <cell r="J6" t="str">
            <v>100</v>
          </cell>
          <cell r="K6" t="str">
            <v>100</v>
          </cell>
          <cell r="L6" t="str">
            <v>柯胜超</v>
          </cell>
          <cell r="M6" t="str">
            <v>13669820146</v>
          </cell>
          <cell r="N6" t="str">
            <v>广东省东莞市虎门镇红宁路1号</v>
          </cell>
        </row>
        <row r="7">
          <cell r="B7" t="str">
            <v>广东合通建业科技股份有限公司</v>
          </cell>
          <cell r="C7" t="str">
            <v>914419007462627441</v>
          </cell>
          <cell r="D7" t="str">
            <v>松山湖</v>
          </cell>
          <cell r="E7" t="str">
            <v>东莞龙智造信息科技有限公司</v>
          </cell>
          <cell r="F7" t="str">
            <v>合通数字化改造项目</v>
          </cell>
          <cell r="G7" t="str">
            <v/>
          </cell>
          <cell r="H7" t="str">
            <v>MES-制造执行系统</v>
          </cell>
          <cell r="I7" t="str">
            <v>东莞均维信息科技有限公司</v>
          </cell>
          <cell r="J7" t="str">
            <v>62</v>
          </cell>
          <cell r="K7">
            <v>195.74</v>
          </cell>
          <cell r="L7" t="str">
            <v>王佩君</v>
          </cell>
          <cell r="M7" t="str">
            <v>13790292163</v>
          </cell>
          <cell r="N7" t="str">
            <v>广东省东莞市松山湖园区学府路1号9栋104</v>
          </cell>
        </row>
        <row r="8">
          <cell r="B8" t="str">
            <v>广东合通建业科技股份有限公司</v>
          </cell>
          <cell r="C8" t="str">
            <v>914419007462627441</v>
          </cell>
          <cell r="D8" t="str">
            <v>松山湖</v>
          </cell>
          <cell r="E8" t="str">
            <v>东莞龙智造信息科技有限公司</v>
          </cell>
          <cell r="F8" t="str">
            <v>合通数字化改造项目</v>
          </cell>
          <cell r="G8" t="str">
            <v/>
          </cell>
          <cell r="H8" t="str">
            <v>WMS-仓库管理系统</v>
          </cell>
          <cell r="I8" t="str">
            <v>东莞均维信息科技有限公司</v>
          </cell>
          <cell r="J8" t="str">
            <v>45.8</v>
          </cell>
          <cell r="K8" t="str">
            <v>195.74</v>
          </cell>
          <cell r="L8" t="str">
            <v>王佩君</v>
          </cell>
          <cell r="M8" t="str">
            <v>13790292163</v>
          </cell>
          <cell r="N8" t="str">
            <v>广东省东莞市松山湖园区学府路1号9栋104</v>
          </cell>
        </row>
        <row r="9">
          <cell r="B9" t="str">
            <v>广东合通建业科技股份有限公司</v>
          </cell>
          <cell r="C9" t="str">
            <v>914419007462627441</v>
          </cell>
          <cell r="D9" t="str">
            <v>松山湖</v>
          </cell>
          <cell r="E9" t="str">
            <v>东莞龙智造信息科技有限公司</v>
          </cell>
          <cell r="F9" t="str">
            <v>合通数字化改造项目</v>
          </cell>
          <cell r="G9" t="str">
            <v/>
          </cell>
          <cell r="H9" t="str">
            <v>MES-智能维修管理系统</v>
          </cell>
          <cell r="I9" t="str">
            <v>东莞均维信息科技有限公司</v>
          </cell>
          <cell r="J9" t="str">
            <v>10.44</v>
          </cell>
          <cell r="K9" t="str">
            <v>195.74</v>
          </cell>
          <cell r="L9" t="str">
            <v>王佩君</v>
          </cell>
          <cell r="M9" t="str">
            <v>13790292163</v>
          </cell>
          <cell r="N9" t="str">
            <v>广东省东莞市松山湖园区学府路1号9栋104</v>
          </cell>
        </row>
        <row r="10">
          <cell r="B10" t="str">
            <v>广东合通建业科技股份有限公司</v>
          </cell>
          <cell r="C10" t="str">
            <v>914419007462627441</v>
          </cell>
          <cell r="D10" t="str">
            <v>松山湖</v>
          </cell>
          <cell r="E10" t="str">
            <v>东莞龙智造信息科技有限公司</v>
          </cell>
          <cell r="F10" t="str">
            <v>合通数字化改造项目</v>
          </cell>
          <cell r="G10" t="str">
            <v/>
          </cell>
          <cell r="H10" t="str">
            <v>IOT-数据采集与监控系统</v>
          </cell>
          <cell r="I10" t="str">
            <v>东莞均维信息科技有限公司</v>
          </cell>
          <cell r="J10" t="str">
            <v>77.5</v>
          </cell>
          <cell r="K10" t="str">
            <v>195.74</v>
          </cell>
          <cell r="L10" t="str">
            <v>王佩君</v>
          </cell>
          <cell r="M10" t="str">
            <v>13790292163</v>
          </cell>
          <cell r="N10" t="str">
            <v>广东省东莞市松山湖园区学府路1号9栋104</v>
          </cell>
        </row>
        <row r="11">
          <cell r="B11" t="str">
            <v>东莞市博利电业有限公司</v>
          </cell>
          <cell r="C11" t="str">
            <v>914419007629254721</v>
          </cell>
          <cell r="D11" t="str">
            <v>中堂</v>
          </cell>
          <cell r="E11" t="str">
            <v>广东瑞恩科技有限公司</v>
          </cell>
          <cell r="F11" t="str">
            <v>博利数字化改造项目</v>
          </cell>
          <cell r="G11" t="str">
            <v/>
          </cell>
          <cell r="H11" t="str">
            <v>仓储管理系统软件V1.0</v>
          </cell>
          <cell r="I11" t="str">
            <v>广东金拓信息科技有限公司</v>
          </cell>
          <cell r="J11" t="str">
            <v>66.8</v>
          </cell>
          <cell r="K11" t="str">
            <v>66.8</v>
          </cell>
          <cell r="L11" t="str">
            <v>张勇</v>
          </cell>
          <cell r="M11" t="str">
            <v>13537285379</v>
          </cell>
          <cell r="N11" t="str">
            <v>广东省东莞市中堂镇潢涌工业横路2号9栋</v>
          </cell>
        </row>
        <row r="12">
          <cell r="B12" t="str">
            <v>东莞市德伸五金塑胶制品有限公司</v>
          </cell>
          <cell r="C12" t="str">
            <v>9144190007022590XX</v>
          </cell>
          <cell r="D12" t="str">
            <v>石排</v>
          </cell>
          <cell r="E12" t="str">
            <v>东莞龙智造信息科技有限公司</v>
          </cell>
          <cell r="F12" t="str">
            <v>德伸数字化改造项目</v>
          </cell>
          <cell r="G12" t="str">
            <v/>
          </cell>
          <cell r="H12" t="str">
            <v>金蝶云星空企业版（私有云订阅）-ERP</v>
          </cell>
          <cell r="I12" t="str">
            <v>东莞市金蝶管理软件有限公司</v>
          </cell>
          <cell r="J12" t="str">
            <v>80</v>
          </cell>
          <cell r="K12" t="str">
            <v>80</v>
          </cell>
          <cell r="L12" t="str">
            <v>陈飞</v>
          </cell>
          <cell r="M12" t="str">
            <v>13929256255</v>
          </cell>
          <cell r="N12" t="str">
            <v>广东省东莞市石排镇龙岗中九路58号</v>
          </cell>
        </row>
        <row r="13">
          <cell r="B13" t="str">
            <v>广东省摩可电子科技有限公司</v>
          </cell>
          <cell r="C13" t="str">
            <v>91441900MABNEK1B50</v>
          </cell>
          <cell r="D13" t="str">
            <v>道滘</v>
          </cell>
          <cell r="E13" t="str">
            <v>东莞龙智造信息科技有限公司</v>
          </cell>
          <cell r="F13" t="str">
            <v>摩可电子数字化改造项目</v>
          </cell>
          <cell r="G13" t="str">
            <v/>
          </cell>
          <cell r="H13" t="str">
            <v>金蝶云星空企业版（私有云订阅）-ERP</v>
          </cell>
          <cell r="I13" t="str">
            <v>东莞市金蝶管理软件有限公司</v>
          </cell>
          <cell r="J13" t="str">
            <v>118</v>
          </cell>
          <cell r="K13" t="str">
            <v>118</v>
          </cell>
          <cell r="L13" t="str">
            <v>孙天会</v>
          </cell>
          <cell r="M13" t="str">
            <v>13650189983</v>
          </cell>
          <cell r="N13" t="str">
            <v>广东省东莞市道滘镇滨涌南阁东一路16号2栋1103室</v>
          </cell>
        </row>
        <row r="14">
          <cell r="B14" t="str">
            <v>东莞市凯祥电器有限公司</v>
          </cell>
          <cell r="C14" t="str">
            <v>91441900588324152R</v>
          </cell>
          <cell r="D14" t="str">
            <v>樟木头</v>
          </cell>
          <cell r="E14" t="str">
            <v>广东瑞恩科技有限公司</v>
          </cell>
          <cell r="F14" t="str">
            <v>凯祥数字化改造项目</v>
          </cell>
          <cell r="G14" t="str">
            <v/>
          </cell>
          <cell r="H14" t="str">
            <v>生产制造执行系统V1.0</v>
          </cell>
          <cell r="I14" t="str">
            <v>广东金拓信息科技有限公司</v>
          </cell>
          <cell r="J14" t="str">
            <v>98.5</v>
          </cell>
          <cell r="K14" t="str">
            <v>98.5</v>
          </cell>
          <cell r="L14" t="str">
            <v>李健</v>
          </cell>
          <cell r="M14" t="str">
            <v>15989909473</v>
          </cell>
          <cell r="N14" t="str">
            <v>广东省东莞市樟木头镇贤达路6号</v>
          </cell>
        </row>
        <row r="15">
          <cell r="B15" t="str">
            <v>东莞市恒润光电有限公司</v>
          </cell>
          <cell r="C15" t="str">
            <v>914419006752295679</v>
          </cell>
          <cell r="D15" t="str">
            <v>莞城</v>
          </cell>
          <cell r="E15" t="str">
            <v>广东瑞恩科技有限公司</v>
          </cell>
          <cell r="F15" t="str">
            <v>恒润光电数字化改造项目</v>
          </cell>
          <cell r="G15" t="str">
            <v/>
          </cell>
          <cell r="H15" t="str">
            <v>润思领航生产制造执行系统V1.0</v>
          </cell>
          <cell r="I15" t="str">
            <v>深圳市润思领航科技有限公司</v>
          </cell>
          <cell r="J15" t="str">
            <v>106</v>
          </cell>
          <cell r="K15" t="str">
            <v>106</v>
          </cell>
          <cell r="L15" t="str">
            <v>陈爱萍</v>
          </cell>
          <cell r="M15" t="str">
            <v>13686297521</v>
          </cell>
          <cell r="N15" t="str">
            <v>东莞市莞城街道莞龙路段狮龙路莞城科技园A2栋厂房二、三层</v>
          </cell>
        </row>
        <row r="16">
          <cell r="B16" t="str">
            <v>世大光电（东莞）股份有限公司</v>
          </cell>
          <cell r="C16" t="str">
            <v>91441900MA51G5AM10</v>
          </cell>
          <cell r="D16" t="str">
            <v>东坑</v>
          </cell>
          <cell r="E16" t="str">
            <v>索为工业技术（东莞）有限公司</v>
          </cell>
          <cell r="F16" t="str">
            <v>世大光电（东莞）股份有限公司数字化改造项目</v>
          </cell>
          <cell r="G16" t="str">
            <v/>
          </cell>
          <cell r="H16" t="str">
            <v>Allstar数字车间管理系统[简称:Allstar-MES系统]V6.0</v>
          </cell>
          <cell r="I16" t="str">
            <v>深圳市爱世达资讯科技有限公司</v>
          </cell>
          <cell r="J16" t="str">
            <v>109.406</v>
          </cell>
          <cell r="K16" t="str">
            <v>109.41</v>
          </cell>
          <cell r="L16" t="str">
            <v>唐牡丹</v>
          </cell>
          <cell r="M16" t="str">
            <v>0769-88009101</v>
          </cell>
          <cell r="N16" t="str">
            <v>广东省东莞市东坑镇茶亭楼二路2号3号楼</v>
          </cell>
        </row>
        <row r="17">
          <cell r="B17" t="str">
            <v>东莞市三丰精密玻璃科技有限公司</v>
          </cell>
          <cell r="C17" t="str">
            <v>91441900753668929Y</v>
          </cell>
          <cell r="D17" t="str">
            <v>寮步</v>
          </cell>
          <cell r="E17" t="str">
            <v>维拓工业软件( 东莞)有限公司</v>
          </cell>
          <cell r="F17" t="str">
            <v>三丰精密数字化改造项目</v>
          </cell>
          <cell r="G17" t="str">
            <v/>
          </cell>
          <cell r="H17" t="str">
            <v>维拓数字化云智造平台软件</v>
          </cell>
          <cell r="I17" t="str">
            <v>维拓工业软件( 东莞)有限公司</v>
          </cell>
          <cell r="J17" t="str">
            <v>91</v>
          </cell>
          <cell r="K17" t="str">
            <v>91</v>
          </cell>
          <cell r="L17" t="str">
            <v>黄民才</v>
          </cell>
          <cell r="M17" t="str">
            <v>18024426807</v>
          </cell>
          <cell r="N17" t="str">
            <v>广东省东莞市寮步镇良平路78号</v>
          </cell>
        </row>
        <row r="18">
          <cell r="B18" t="str">
            <v>汇钜存储科技（东莞）有限公司</v>
          </cell>
          <cell r="C18" t="str">
            <v>91441900MA518B0W2Y</v>
          </cell>
          <cell r="D18" t="str">
            <v>塘厦</v>
          </cell>
          <cell r="E18" t="str">
            <v>广东瑞恩科技有限公司</v>
          </cell>
          <cell r="F18" t="str">
            <v>汇钜数字化改造项目</v>
          </cell>
          <cell r="G18" t="str">
            <v/>
          </cell>
          <cell r="H18" t="str">
            <v>U9 Cloud</v>
          </cell>
          <cell r="I18" t="str">
            <v>用友网络科技股份有限公司东莞分公司</v>
          </cell>
          <cell r="J18" t="str">
            <v>206</v>
          </cell>
          <cell r="K18" t="str">
            <v>232</v>
          </cell>
          <cell r="L18" t="str">
            <v>康力</v>
          </cell>
          <cell r="M18" t="str">
            <v>15802037487</v>
          </cell>
          <cell r="N18" t="str">
            <v>广东省东莞市塘厦镇永太路3号4栋501室</v>
          </cell>
        </row>
        <row r="19">
          <cell r="B19" t="str">
            <v>汇钜存储科技（东莞）有限公司</v>
          </cell>
          <cell r="C19" t="str">
            <v>91441900MA518B0W2Y</v>
          </cell>
          <cell r="D19" t="str">
            <v>塘厦</v>
          </cell>
          <cell r="E19" t="str">
            <v>广东瑞恩科技有限公司</v>
          </cell>
          <cell r="F19" t="str">
            <v>汇钜数字化改造项目</v>
          </cell>
          <cell r="G19" t="str">
            <v/>
          </cell>
          <cell r="H19" t="str">
            <v>东宝D1-eHR人力资源管理软件V1.0</v>
          </cell>
          <cell r="I19" t="str">
            <v>深圳市东宝信息技术有限公司</v>
          </cell>
          <cell r="J19" t="str">
            <v>26</v>
          </cell>
          <cell r="K19" t="str">
            <v>232</v>
          </cell>
          <cell r="L19" t="str">
            <v>康力</v>
          </cell>
          <cell r="M19" t="str">
            <v>15802037487</v>
          </cell>
          <cell r="N19" t="str">
            <v>广东省东莞市塘厦镇永太路3号4栋501室</v>
          </cell>
        </row>
        <row r="20">
          <cell r="B20" t="str">
            <v>东莞市鹏锦机械科技有限公司</v>
          </cell>
          <cell r="C20" t="str">
            <v>91441900581435458K</v>
          </cell>
          <cell r="D20" t="str">
            <v>大朗</v>
          </cell>
          <cell r="E20" t="str">
            <v>东莞市交通科技有限公司</v>
          </cell>
          <cell r="F20" t="str">
            <v>东莞市中小企业数字化改造项目（鹏锦机械）</v>
          </cell>
          <cell r="G20" t="str">
            <v/>
          </cell>
          <cell r="H20" t="str">
            <v>SolidWorks</v>
          </cell>
          <cell r="I20" t="str">
            <v>达索析统（上海）信息技术有限公司</v>
          </cell>
          <cell r="J20" t="str">
            <v>103.2</v>
          </cell>
          <cell r="K20" t="str">
            <v>103.2</v>
          </cell>
          <cell r="L20" t="str">
            <v>谭福华</v>
          </cell>
          <cell r="M20" t="str">
            <v>18688115856(0769-89202998)</v>
          </cell>
          <cell r="N20" t="str">
            <v>广东省东莞市大朗镇松柏朗新园一路6号8栋801、802、808、809 室</v>
          </cell>
        </row>
        <row r="21">
          <cell r="B21" t="str">
            <v>广东贝洛新材料科技有限公司</v>
          </cell>
          <cell r="C21" t="str">
            <v>91441900671562864C</v>
          </cell>
          <cell r="D21" t="str">
            <v>高埗</v>
          </cell>
          <cell r="E21" t="str">
            <v>广东云百科技有限公司</v>
          </cell>
          <cell r="F21" t="str">
            <v>贝洛数字化改造项目</v>
          </cell>
          <cell r="G21" t="str">
            <v/>
          </cell>
          <cell r="H21" t="str">
            <v>U9 Cloud</v>
          </cell>
          <cell r="I21" t="str">
            <v>用友网络科技股份有限公司东莞分公司</v>
          </cell>
          <cell r="J21" t="str">
            <v>45.8</v>
          </cell>
          <cell r="K21" t="str">
            <v>45.8</v>
          </cell>
          <cell r="L21" t="str">
            <v>彭雪君</v>
          </cell>
          <cell r="M21" t="str">
            <v>13826939772</v>
          </cell>
          <cell r="N21" t="str">
            <v>广东省东莞市高埗镇德胜西路27号2号楼</v>
          </cell>
        </row>
        <row r="22">
          <cell r="B22" t="str">
            <v>广东普赛达材料科技股份有限公司</v>
          </cell>
          <cell r="C22" t="str">
            <v>91441900754542252D</v>
          </cell>
          <cell r="D22" t="str">
            <v>清溪</v>
          </cell>
          <cell r="E22" t="str">
            <v>广东云百科技有限公司</v>
          </cell>
          <cell r="F22" t="str">
            <v>广东普赛达数字化改造项目</v>
          </cell>
          <cell r="G22" t="str">
            <v/>
          </cell>
          <cell r="H22" t="str">
            <v>U9 Cloud</v>
          </cell>
          <cell r="I22" t="str">
            <v>用友网络科技股份有限公司东莞分公司</v>
          </cell>
          <cell r="J22" t="str">
            <v>202</v>
          </cell>
          <cell r="K22" t="str">
            <v>202</v>
          </cell>
          <cell r="L22" t="str">
            <v>李小平</v>
          </cell>
          <cell r="M22" t="str">
            <v>13202095597</v>
          </cell>
          <cell r="N22" t="str">
            <v>广东省东莞市清溪镇清溪东风路256号102室</v>
          </cell>
        </row>
        <row r="23">
          <cell r="B23" t="str">
            <v>东莞市欧派奇电子科技有限公司</v>
          </cell>
          <cell r="C23" t="str">
            <v>91441900MA4UPTQD9T</v>
          </cell>
          <cell r="D23" t="str">
            <v>塘厦</v>
          </cell>
          <cell r="E23" t="str">
            <v>广东唯一网络科技有限公司</v>
          </cell>
          <cell r="F23" t="str">
            <v>欧派奇电子&amp;均维科技&amp;东宝软件数字化改造</v>
          </cell>
          <cell r="G23" t="str">
            <v/>
          </cell>
          <cell r="H23" t="str">
            <v>均维精益生产制造运营管理平台[简称:S-MES]V1.0</v>
          </cell>
          <cell r="I23" t="str">
            <v>东莞均维信息科技有限公司</v>
          </cell>
          <cell r="J23" t="str">
            <v>63</v>
          </cell>
          <cell r="K23" t="str">
            <v>251.82</v>
          </cell>
          <cell r="L23" t="str">
            <v>张存圪</v>
          </cell>
          <cell r="M23" t="str">
            <v>18680076966</v>
          </cell>
          <cell r="N23" t="str">
            <v>东莞市塘厦镇林村西富街2号</v>
          </cell>
        </row>
        <row r="24">
          <cell r="B24" t="str">
            <v>东莞市欧派奇电子科技有限公司</v>
          </cell>
          <cell r="C24" t="str">
            <v>91441900MA4UPTQD9T</v>
          </cell>
          <cell r="D24" t="str">
            <v>塘厦</v>
          </cell>
          <cell r="E24" t="str">
            <v>广东唯一网络科技有限公司</v>
          </cell>
          <cell r="F24" t="str">
            <v>欧派奇电子&amp;均维科技&amp;东宝软件数字化改造</v>
          </cell>
          <cell r="G24" t="str">
            <v/>
          </cell>
          <cell r="H24" t="str">
            <v>均维智慧仓储管理软件[简称:I-WMS]V1.0</v>
          </cell>
          <cell r="I24" t="str">
            <v>东莞均维信息科技有限公司</v>
          </cell>
          <cell r="J24" t="str">
            <v>50.4</v>
          </cell>
          <cell r="K24" t="str">
            <v>251.82</v>
          </cell>
          <cell r="L24" t="str">
            <v>张存圪</v>
          </cell>
          <cell r="M24" t="str">
            <v>18680076966</v>
          </cell>
          <cell r="N24" t="str">
            <v>东莞市塘厦镇林村西富街2号</v>
          </cell>
        </row>
        <row r="25">
          <cell r="B25" t="str">
            <v>东莞市欧派奇电子科技有限公司</v>
          </cell>
          <cell r="C25" t="str">
            <v>91441900MA4UPTQD9T</v>
          </cell>
          <cell r="D25" t="str">
            <v>塘厦</v>
          </cell>
          <cell r="E25" t="str">
            <v>广东唯一网络科技有限公司</v>
          </cell>
          <cell r="F25" t="str">
            <v>欧派奇电子&amp;均维科技&amp;东宝软件数字化改造</v>
          </cell>
          <cell r="G25" t="str">
            <v/>
          </cell>
          <cell r="H25" t="str">
            <v>智能维修管理系统V1.0</v>
          </cell>
          <cell r="I25" t="str">
            <v>东莞均维信息科技有限公司</v>
          </cell>
          <cell r="J25" t="str">
            <v>16.72</v>
          </cell>
          <cell r="K25" t="str">
            <v>251.82</v>
          </cell>
          <cell r="L25" t="str">
            <v>张存圪</v>
          </cell>
          <cell r="M25" t="str">
            <v>18680076966</v>
          </cell>
          <cell r="N25" t="str">
            <v>东莞市塘厦镇林村西富街2号</v>
          </cell>
        </row>
        <row r="26">
          <cell r="B26" t="str">
            <v>东莞市欧派奇电子科技有限公司</v>
          </cell>
          <cell r="C26" t="str">
            <v>91441900MA4UPTQD9T</v>
          </cell>
          <cell r="D26" t="str">
            <v>塘厦</v>
          </cell>
          <cell r="E26" t="str">
            <v>广东唯一网络科技有限公司</v>
          </cell>
          <cell r="F26" t="str">
            <v>欧派奇电子&amp;均维科技&amp;东宝软件数字化改造</v>
          </cell>
          <cell r="G26" t="str">
            <v/>
          </cell>
          <cell r="H26" t="str">
            <v>均维供应链管理平台[简称:SCM]V1.0</v>
          </cell>
          <cell r="I26" t="str">
            <v>东莞均维信息科技有限公司</v>
          </cell>
          <cell r="J26" t="str">
            <v>9.9</v>
          </cell>
          <cell r="K26" t="str">
            <v>251.82</v>
          </cell>
          <cell r="L26" t="str">
            <v>张存圪</v>
          </cell>
          <cell r="M26" t="str">
            <v>18680076966</v>
          </cell>
          <cell r="N26" t="str">
            <v>东莞市塘厦镇林村西富街2号</v>
          </cell>
        </row>
        <row r="27">
          <cell r="B27" t="str">
            <v>东莞市欧派奇电子科技有限公司</v>
          </cell>
          <cell r="C27" t="str">
            <v>91441900MA4UPTQD9T</v>
          </cell>
          <cell r="D27" t="str">
            <v>塘厦</v>
          </cell>
          <cell r="E27" t="str">
            <v>广东唯一网络科技有限公司</v>
          </cell>
          <cell r="F27" t="str">
            <v>欧派奇电子&amp;均维科技&amp;东宝软件数字化改造</v>
          </cell>
          <cell r="G27" t="str">
            <v/>
          </cell>
          <cell r="H27" t="str">
            <v>均维电子制造防错管理软件[简称:PChecker]V1.0</v>
          </cell>
          <cell r="I27" t="str">
            <v>东莞均维信息科技有限公司</v>
          </cell>
          <cell r="J27" t="str">
            <v>19.8</v>
          </cell>
          <cell r="K27" t="str">
            <v>251.82</v>
          </cell>
          <cell r="L27" t="str">
            <v>张存圪</v>
          </cell>
          <cell r="M27" t="str">
            <v>18680076966</v>
          </cell>
          <cell r="N27" t="str">
            <v>东莞市塘厦镇林村西富街2号</v>
          </cell>
        </row>
        <row r="28">
          <cell r="B28" t="str">
            <v>东莞市欧派奇电子科技有限公司</v>
          </cell>
          <cell r="C28" t="str">
            <v>91441900MA4UPTQD9T</v>
          </cell>
          <cell r="D28" t="str">
            <v>塘厦</v>
          </cell>
          <cell r="E28" t="str">
            <v>广东唯一网络科技有限公司</v>
          </cell>
          <cell r="F28" t="str">
            <v>欧派奇电子&amp;均维科技&amp;东宝软件数字化改造</v>
          </cell>
          <cell r="G28" t="str">
            <v/>
          </cell>
          <cell r="H28" t="str">
            <v>数据采集智能终端系统V1.0</v>
          </cell>
          <cell r="I28" t="str">
            <v>东莞均维信息科技有限公司</v>
          </cell>
          <cell r="J28" t="str">
            <v>62</v>
          </cell>
          <cell r="K28" t="str">
            <v>251.82</v>
          </cell>
          <cell r="L28" t="str">
            <v>张存圪</v>
          </cell>
          <cell r="M28" t="str">
            <v>18680076966</v>
          </cell>
          <cell r="N28" t="str">
            <v>东莞市塘厦镇林村西富街2号</v>
          </cell>
        </row>
        <row r="29">
          <cell r="B29" t="str">
            <v>东莞市欧派奇电子科技有限公司</v>
          </cell>
          <cell r="C29" t="str">
            <v>91441900MA4UPTQD9T</v>
          </cell>
          <cell r="D29" t="str">
            <v>塘厦</v>
          </cell>
          <cell r="E29" t="str">
            <v>广东唯一网络科技有限公司</v>
          </cell>
          <cell r="F29" t="str">
            <v>欧派奇电子&amp;均维科技&amp;东宝软件数字化改造</v>
          </cell>
          <cell r="G29" t="str">
            <v/>
          </cell>
          <cell r="H29" t="str">
            <v>东宝D1-eHR人力资源管理软件V1.0</v>
          </cell>
          <cell r="I29" t="str">
            <v>深圳市东宝信息技术有限公司</v>
          </cell>
          <cell r="J29" t="str">
            <v>0</v>
          </cell>
          <cell r="K29" t="str">
            <v>251.82</v>
          </cell>
          <cell r="L29" t="str">
            <v>张存圪</v>
          </cell>
          <cell r="M29" t="str">
            <v>18680076966</v>
          </cell>
          <cell r="N29" t="str">
            <v>东莞市塘厦镇林村西富街2号</v>
          </cell>
        </row>
        <row r="30">
          <cell r="B30" t="str">
            <v>广东正品智慧科技股份有限公司</v>
          </cell>
          <cell r="C30" t="str">
            <v>91441900677133673R</v>
          </cell>
          <cell r="D30" t="str">
            <v>茶山</v>
          </cell>
          <cell r="E30" t="str">
            <v>维拓工业软件（东莞）有限公司</v>
          </cell>
          <cell r="F30" t="str">
            <v>正品智慧数字化改造项目</v>
          </cell>
          <cell r="G30" t="str">
            <v/>
          </cell>
          <cell r="H30" t="str">
            <v>维拓数字化云智造平台软件</v>
          </cell>
          <cell r="I30" t="str">
            <v>维拓工业软件（东莞）有限公司</v>
          </cell>
          <cell r="J30" t="str">
            <v>118</v>
          </cell>
          <cell r="K30" t="str">
            <v>118</v>
          </cell>
          <cell r="L30" t="str">
            <v>黄大雄</v>
          </cell>
          <cell r="M30" t="str">
            <v>13392721528</v>
          </cell>
          <cell r="N30" t="str">
            <v>广东省东莞市茶山镇月湖路松湖信息产业园14栋1-3楼</v>
          </cell>
        </row>
        <row r="31">
          <cell r="B31" t="str">
            <v>东莞市吉田焊接材料有限公司</v>
          </cell>
          <cell r="C31" t="str">
            <v>91441900553644316F</v>
          </cell>
          <cell r="D31" t="str">
            <v>松山湖</v>
          </cell>
          <cell r="E31" t="str">
            <v>广东云百科技有限公司</v>
          </cell>
          <cell r="F31" t="str">
            <v>吉田焊接数字化改造项目</v>
          </cell>
          <cell r="G31" t="str">
            <v/>
          </cell>
          <cell r="H31" t="str">
            <v>畅捷通T+专属云系统</v>
          </cell>
          <cell r="I31" t="str">
            <v>畅捷通信息技术股份有限公司</v>
          </cell>
          <cell r="J31" t="str">
            <v>43</v>
          </cell>
          <cell r="K31" t="str">
            <v>43</v>
          </cell>
          <cell r="L31" t="str">
            <v>唐海姣</v>
          </cell>
          <cell r="M31" t="str">
            <v>0769-22898603</v>
          </cell>
          <cell r="N31" t="str">
            <v>东莞松山湖高新技术产业开发区科技十路5号国际金融IT研发中心15栋B座101</v>
          </cell>
        </row>
        <row r="32">
          <cell r="B32" t="str">
            <v>东莞卓能汽车技术有限公司</v>
          </cell>
          <cell r="C32" t="str">
            <v>91441900MAD0XMRK6R</v>
          </cell>
          <cell r="D32" t="str">
            <v>凤岗</v>
          </cell>
          <cell r="E32" t="str">
            <v>广东德尔智慧科技股份有限公司</v>
          </cell>
          <cell r="F32" t="str">
            <v>卓能汽车东莞数转项目</v>
          </cell>
          <cell r="G32" t="str">
            <v/>
          </cell>
          <cell r="H32" t="str">
            <v>E-WMS智能仓储管理软件</v>
          </cell>
          <cell r="I32" t="str">
            <v>深圳市深科特信息技术有限公司</v>
          </cell>
          <cell r="J32" t="str">
            <v>62.5</v>
          </cell>
          <cell r="K32" t="str">
            <v>214.5</v>
          </cell>
          <cell r="L32" t="str">
            <v>欧玉婷</v>
          </cell>
          <cell r="M32" t="str">
            <v>13528477251</v>
          </cell>
          <cell r="N32" t="str">
            <v>东莞市凤岗镇竹塘村浸校塘村路170号汇鸿工业园D栋4楼</v>
          </cell>
        </row>
        <row r="33">
          <cell r="B33" t="str">
            <v>东莞卓能汽车技术有限公司</v>
          </cell>
          <cell r="C33" t="str">
            <v>91441900MAD0XMRK6R</v>
          </cell>
          <cell r="D33" t="str">
            <v>凤岗</v>
          </cell>
          <cell r="E33" t="str">
            <v>广东德尔智慧科技股份有限公司</v>
          </cell>
          <cell r="F33" t="str">
            <v>卓能汽车东莞数转项目</v>
          </cell>
          <cell r="G33" t="str">
            <v/>
          </cell>
          <cell r="H33" t="str">
            <v>MES精益生产制造执行系统</v>
          </cell>
          <cell r="I33" t="str">
            <v>深圳市深科特信息技术有限公司</v>
          </cell>
          <cell r="J33" t="str">
            <v>152</v>
          </cell>
          <cell r="K33" t="str">
            <v>214.5</v>
          </cell>
          <cell r="L33" t="str">
            <v>欧玉婷</v>
          </cell>
          <cell r="M33" t="str">
            <v>13528477251</v>
          </cell>
          <cell r="N33" t="str">
            <v>东莞市凤岗镇竹塘村浸校塘村路170号汇鸿工业园D栋4楼</v>
          </cell>
        </row>
        <row r="34">
          <cell r="B34" t="str">
            <v>东莞市东宇阳电子科技发展有限公司</v>
          </cell>
          <cell r="C34" t="str">
            <v>91441900MA54XAUB8C</v>
          </cell>
          <cell r="D34" t="str">
            <v>凤岗</v>
          </cell>
          <cell r="E34" t="str">
            <v>广东唯一网络科技有限公司</v>
          </cell>
          <cell r="F34" t="str">
            <v>东宇阳电子&amp;思普&amp;芯和数字化改造</v>
          </cell>
          <cell r="G34" t="str">
            <v/>
          </cell>
          <cell r="H34" t="str">
            <v>产品全生命周期管理软件（PLM)</v>
          </cell>
          <cell r="I34" t="str">
            <v>上海思普信息技术有限公司</v>
          </cell>
          <cell r="J34" t="str">
            <v>114.94</v>
          </cell>
          <cell r="K34" t="str">
            <v>142.81</v>
          </cell>
          <cell r="L34" t="str">
            <v>杨会</v>
          </cell>
          <cell r="M34" t="str">
            <v>18820302323</v>
          </cell>
          <cell r="N34" t="str">
            <v>广东省东莞市凤岗镇东深路凤岗段107号</v>
          </cell>
        </row>
        <row r="35">
          <cell r="B35" t="str">
            <v>东莞市东宇阳电子科技发展有限公司</v>
          </cell>
          <cell r="C35" t="str">
            <v>91441900MA54XAUB8C</v>
          </cell>
          <cell r="D35" t="str">
            <v>凤岗</v>
          </cell>
          <cell r="E35" t="str">
            <v>广东唯一网络科技有限公司</v>
          </cell>
          <cell r="F35" t="str">
            <v>东宇阳电子&amp;思普&amp;芯和数字化改造</v>
          </cell>
          <cell r="G35" t="str">
            <v/>
          </cell>
          <cell r="H35" t="str">
            <v>芯和SnpExpert S参数分析软件</v>
          </cell>
          <cell r="I35" t="str">
            <v>芯和半导体科技（上海）股份有限公司</v>
          </cell>
          <cell r="J35" t="str">
            <v>27.87</v>
          </cell>
          <cell r="K35" t="str">
            <v>142.81</v>
          </cell>
          <cell r="L35" t="str">
            <v>杨会</v>
          </cell>
          <cell r="M35" t="str">
            <v>18820302323</v>
          </cell>
          <cell r="N35" t="str">
            <v>广东省东莞市凤岗镇东深路凤岗段107号</v>
          </cell>
        </row>
        <row r="36">
          <cell r="B36" t="str">
            <v>力得机械科技（东莞）有限公司</v>
          </cell>
          <cell r="C36" t="str">
            <v>91441900MA4W1CFM7W</v>
          </cell>
          <cell r="D36" t="str">
            <v>寮步</v>
          </cell>
          <cell r="E36" t="str">
            <v>东莞市东数互联网产业有限公司</v>
          </cell>
          <cell r="F36" t="str">
            <v>力得东莞市中小企业数字化改造服务项目</v>
          </cell>
          <cell r="G36" t="str">
            <v/>
          </cell>
          <cell r="H36" t="str">
            <v>金蝶云星空标准版 （私有云订阅）-ERP</v>
          </cell>
          <cell r="I36" t="str">
            <v>东莞市金蝶管理软件有限公司</v>
          </cell>
          <cell r="J36" t="str">
            <v>9.11</v>
          </cell>
          <cell r="K36" t="str">
            <v>92.8</v>
          </cell>
          <cell r="L36" t="str">
            <v>玉翔全</v>
          </cell>
          <cell r="M36" t="str">
            <v>13729927814</v>
          </cell>
          <cell r="N36" t="str">
            <v>广东省东莞市寮步镇霞边村元下路2号1栋、2栋、3栋、4栋</v>
          </cell>
        </row>
        <row r="37">
          <cell r="B37" t="str">
            <v>力得机械科技（东莞）有限公司</v>
          </cell>
          <cell r="C37" t="str">
            <v>91441900MA4W1CFM7W</v>
          </cell>
          <cell r="D37" t="str">
            <v>寮步</v>
          </cell>
          <cell r="E37" t="str">
            <v>东莞市东数互联网产业有限公司</v>
          </cell>
          <cell r="F37" t="str">
            <v>力得东莞市中小企业数字化改造服务项目</v>
          </cell>
          <cell r="G37" t="str">
            <v/>
          </cell>
          <cell r="H37" t="str">
            <v>仓储管理系统</v>
          </cell>
          <cell r="I37" t="str">
            <v>广东金拓信息科技有限公司</v>
          </cell>
          <cell r="J37" t="str">
            <v>83.69</v>
          </cell>
          <cell r="K37" t="str">
            <v>92.8</v>
          </cell>
          <cell r="L37" t="str">
            <v>玉翔全</v>
          </cell>
          <cell r="M37" t="str">
            <v>13729927814</v>
          </cell>
          <cell r="N37" t="str">
            <v>广东省东莞市寮步镇霞边村元下路2号1栋、2栋、3栋、4栋</v>
          </cell>
        </row>
        <row r="38">
          <cell r="B38" t="str">
            <v>东莞市百高五金制品有限公司</v>
          </cell>
          <cell r="C38" t="str">
            <v>91441900568278742P</v>
          </cell>
          <cell r="D38" t="str">
            <v>谢岗</v>
          </cell>
          <cell r="E38" t="str">
            <v>东莞龙智造信息科技有限公司</v>
          </cell>
          <cell r="F38" t="str">
            <v>百高数字化改造项目</v>
          </cell>
          <cell r="G38" t="str">
            <v/>
          </cell>
          <cell r="H38" t="str">
            <v>华上蜂智能仓储管理平台V6.0</v>
          </cell>
          <cell r="I38" t="str">
            <v>广东华上蜂互联科技有限公司</v>
          </cell>
          <cell r="J38" t="str">
            <v>15.856</v>
          </cell>
          <cell r="K38" t="str">
            <v>39.21</v>
          </cell>
          <cell r="L38" t="str">
            <v>陈孟君</v>
          </cell>
          <cell r="M38" t="str">
            <v>13412325698</v>
          </cell>
          <cell r="N38" t="str">
            <v>广东省东莞市谢岗镇谢岗新星路21号6栋402室</v>
          </cell>
        </row>
        <row r="39">
          <cell r="B39" t="str">
            <v>东莞市百高五金制品有限公司</v>
          </cell>
          <cell r="C39" t="str">
            <v>91441900568278742P</v>
          </cell>
          <cell r="D39" t="str">
            <v>谢岗</v>
          </cell>
          <cell r="E39" t="str">
            <v>东莞龙智造信息科技有限公司</v>
          </cell>
          <cell r="F39" t="str">
            <v>百高数字化改造项目</v>
          </cell>
          <cell r="G39" t="str">
            <v/>
          </cell>
          <cell r="H39" t="str">
            <v>易飞管理系统V9.2</v>
          </cell>
          <cell r="I39" t="str">
            <v>广东鼎为软件有限公司</v>
          </cell>
          <cell r="J39" t="str">
            <v>23.35</v>
          </cell>
          <cell r="K39" t="str">
            <v>39.21</v>
          </cell>
          <cell r="L39" t="str">
            <v>陈孟君</v>
          </cell>
          <cell r="M39" t="str">
            <v>13412325698</v>
          </cell>
          <cell r="N39" t="str">
            <v>广东省东莞市谢岗镇谢岗新星路21号6栋402室</v>
          </cell>
        </row>
        <row r="40">
          <cell r="B40" t="str">
            <v>东莞市铱鑫电子科技有限公司</v>
          </cell>
          <cell r="C40" t="str">
            <v>91441900MA51DCW98T</v>
          </cell>
          <cell r="D40" t="str">
            <v>虎门</v>
          </cell>
          <cell r="E40" t="str">
            <v>东莞龙智造信息科技有限公司</v>
          </cell>
          <cell r="F40" t="str">
            <v>铱鑫数字化改造项目</v>
          </cell>
          <cell r="G40" t="str">
            <v/>
          </cell>
          <cell r="H40" t="str">
            <v>鼎捷E10管理软件</v>
          </cell>
          <cell r="I40" t="str">
            <v>广州鼎捷软件有限公司</v>
          </cell>
          <cell r="J40" t="str">
            <v>57.77</v>
          </cell>
          <cell r="K40" t="str">
            <v>88.62</v>
          </cell>
          <cell r="L40" t="str">
            <v>齐金才</v>
          </cell>
          <cell r="M40" t="str">
            <v>0769-85101109</v>
          </cell>
          <cell r="N40" t="str">
            <v>东莞市虎门镇宁江路19号</v>
          </cell>
        </row>
        <row r="41">
          <cell r="B41" t="str">
            <v>东莞市铱鑫电子科技有限公司</v>
          </cell>
          <cell r="C41" t="str">
            <v>91441900MA51DCW98T</v>
          </cell>
          <cell r="D41" t="str">
            <v>虎门</v>
          </cell>
          <cell r="E41" t="str">
            <v>东莞龙智造信息科技有限公司</v>
          </cell>
          <cell r="F41" t="str">
            <v>铱鑫数字化改造项目</v>
          </cell>
          <cell r="G41" t="str">
            <v/>
          </cell>
          <cell r="H41" t="str">
            <v>智联云仓管理软件</v>
          </cell>
          <cell r="I41" t="str">
            <v>广州鼎捷软件有限公司</v>
          </cell>
          <cell r="J41" t="str">
            <v>30.85</v>
          </cell>
          <cell r="K41" t="str">
            <v>88.62</v>
          </cell>
          <cell r="L41" t="str">
            <v>齐金才</v>
          </cell>
          <cell r="M41" t="str">
            <v>0769-85101109</v>
          </cell>
          <cell r="N41" t="str">
            <v>东莞市虎门镇宁江路19号</v>
          </cell>
        </row>
        <row r="42">
          <cell r="B42" t="str">
            <v>东莞市韩安特科技有限公司</v>
          </cell>
          <cell r="C42" t="str">
            <v>91441900MA53MMH23R</v>
          </cell>
          <cell r="D42" t="str">
            <v>厚街</v>
          </cell>
          <cell r="E42" t="str">
            <v>广东瑞恩科技有限公司</v>
          </cell>
          <cell r="F42" t="str">
            <v>韩安特数字化改造</v>
          </cell>
          <cell r="G42" t="str">
            <v/>
          </cell>
          <cell r="H42" t="str">
            <v>生产制造供应链协同系统</v>
          </cell>
          <cell r="I42" t="str">
            <v>深圳追云科技有限公司</v>
          </cell>
          <cell r="J42" t="str">
            <v>61</v>
          </cell>
          <cell r="K42" t="str">
            <v>91</v>
          </cell>
          <cell r="L42" t="str">
            <v>罗显杰</v>
          </cell>
          <cell r="M42" t="str">
            <v>13750585409</v>
          </cell>
          <cell r="N42" t="str">
            <v>广东省东莞市厚街镇厚街科技大道7号10号楼102室</v>
          </cell>
        </row>
        <row r="43">
          <cell r="B43" t="str">
            <v>东莞市韩安特科技有限公司</v>
          </cell>
          <cell r="C43" t="str">
            <v>91441900MA53MMH23R</v>
          </cell>
          <cell r="D43" t="str">
            <v>厚街</v>
          </cell>
          <cell r="E43" t="str">
            <v>广东瑞恩科技有限公司</v>
          </cell>
          <cell r="F43" t="str">
            <v>韩安特数字化改造</v>
          </cell>
          <cell r="G43" t="str">
            <v/>
          </cell>
          <cell r="H43" t="str">
            <v>追云SRM系统</v>
          </cell>
          <cell r="I43" t="str">
            <v>深圳追云科技有限公司</v>
          </cell>
          <cell r="J43" t="str">
            <v>30</v>
          </cell>
          <cell r="K43" t="str">
            <v>91</v>
          </cell>
          <cell r="L43" t="str">
            <v>罗显杰</v>
          </cell>
          <cell r="M43" t="str">
            <v>13750585409</v>
          </cell>
          <cell r="N43" t="str">
            <v>广东省东莞市厚街镇厚街科技大道7号10号楼102室</v>
          </cell>
        </row>
        <row r="44">
          <cell r="B44" t="str">
            <v>东莞市海星和实业有限公司</v>
          </cell>
          <cell r="C44" t="str">
            <v>91441900576413123Y</v>
          </cell>
          <cell r="D44" t="str">
            <v>桥头</v>
          </cell>
          <cell r="E44" t="str">
            <v>广东瑞恩科技有限公司</v>
          </cell>
          <cell r="F44" t="str">
            <v>海星和2025数字化转型</v>
          </cell>
          <cell r="G44" t="str">
            <v/>
          </cell>
          <cell r="H44" t="str">
            <v>精效智能ERP软件生产企业 高级版 
V3.1.501</v>
          </cell>
          <cell r="I44" t="str">
            <v>精效新软新技术（北京）有限公司 </v>
          </cell>
          <cell r="J44" t="str">
            <v>135</v>
          </cell>
          <cell r="K44" t="str">
            <v>288</v>
          </cell>
          <cell r="L44" t="str">
            <v>来苗苗</v>
          </cell>
          <cell r="M44" t="str">
            <v>15019961857</v>
          </cell>
          <cell r="N44" t="str">
            <v>东莞市海星和实业有限公司</v>
          </cell>
        </row>
        <row r="45">
          <cell r="B45" t="str">
            <v>东莞市海星和实业有限公司</v>
          </cell>
          <cell r="C45" t="str">
            <v>91441900576413123Y</v>
          </cell>
          <cell r="D45" t="str">
            <v>桥头</v>
          </cell>
          <cell r="E45" t="str">
            <v>广东瑞恩科技有限公司</v>
          </cell>
          <cell r="F45" t="str">
            <v>海星和2025数字化转型</v>
          </cell>
          <cell r="G45" t="str">
            <v/>
          </cell>
          <cell r="H45" t="str">
            <v>精效智慧云平台V1.06</v>
          </cell>
          <cell r="I45" t="str">
            <v>精效新软新技术（北京）有限公司 </v>
          </cell>
          <cell r="J45" t="str">
            <v>45</v>
          </cell>
          <cell r="K45" t="str">
            <v>288</v>
          </cell>
          <cell r="L45" t="str">
            <v>来苗苗</v>
          </cell>
          <cell r="M45" t="str">
            <v>15019961857</v>
          </cell>
          <cell r="N45" t="str">
            <v>东莞市海星和实业有限公司</v>
          </cell>
        </row>
        <row r="46">
          <cell r="B46" t="str">
            <v>东莞市海星和实业有限公司</v>
          </cell>
          <cell r="C46" t="str">
            <v>91441900576413123Y</v>
          </cell>
          <cell r="D46" t="str">
            <v>桥头</v>
          </cell>
          <cell r="E46" t="str">
            <v>广东瑞恩科技有限公司</v>
          </cell>
          <cell r="F46" t="str">
            <v>海星和2025数字化转型</v>
          </cell>
          <cell r="G46" t="str">
            <v/>
          </cell>
          <cell r="H46" t="str">
            <v>精效智能生产机床CNC专用MES通讯组态软件V1.0</v>
          </cell>
          <cell r="I46" t="str">
            <v>精效新软新技术（北京）有限公司 </v>
          </cell>
          <cell r="J46" t="str">
            <v>108</v>
          </cell>
          <cell r="K46" t="str">
            <v>288</v>
          </cell>
          <cell r="L46" t="str">
            <v>来苗苗</v>
          </cell>
          <cell r="M46" t="str">
            <v>15019961857</v>
          </cell>
          <cell r="N46" t="str">
            <v>东莞市海星和实业有限公司</v>
          </cell>
        </row>
        <row r="47">
          <cell r="B47" t="str">
            <v>东莞雅达高精密塑胶模具有限公司</v>
          </cell>
          <cell r="C47" t="str">
            <v>91441900MA4UL2U37N</v>
          </cell>
          <cell r="D47" t="str">
            <v>凤岗</v>
          </cell>
          <cell r="E47" t="str">
            <v>广东唯一网络科技有限公司</v>
          </cell>
          <cell r="F47" t="str">
            <v>雅达高模具&amp;微聚数字化改造</v>
          </cell>
          <cell r="G47" t="str">
            <v/>
          </cell>
          <cell r="H47" t="str">
            <v>微聚在机检测系统[简称：在机检测系统]V1.0</v>
          </cell>
          <cell r="I47" t="str">
            <v>微聚（东莞）智能科技有限公司</v>
          </cell>
          <cell r="J47" t="str">
            <v>37.1</v>
          </cell>
          <cell r="K47" t="str">
            <v>118.65</v>
          </cell>
          <cell r="L47" t="str">
            <v>张锦荣</v>
          </cell>
          <cell r="M47" t="str">
            <v>0769-87770222</v>
          </cell>
          <cell r="N47" t="str">
            <v>东莞市凤岗镇雁田村祥新东路55号B栋</v>
          </cell>
        </row>
        <row r="48">
          <cell r="B48" t="str">
            <v>东莞雅达高精密塑胶模具有限公司</v>
          </cell>
          <cell r="C48" t="str">
            <v>91441900MA4UL2U37N</v>
          </cell>
          <cell r="D48" t="str">
            <v>凤岗</v>
          </cell>
          <cell r="E48" t="str">
            <v>广东唯一网络科技有限公司</v>
          </cell>
          <cell r="F48" t="str">
            <v>雅达高模具&amp;微聚数字化改造</v>
          </cell>
          <cell r="G48" t="str">
            <v/>
          </cell>
          <cell r="H48" t="str">
            <v>微聚设备数据采集系统V1.0</v>
          </cell>
          <cell r="I48" t="str">
            <v>微聚（东莞）智能科技有限公司</v>
          </cell>
          <cell r="J48" t="str">
            <v>30.1</v>
          </cell>
          <cell r="K48" t="str">
            <v>118.65</v>
          </cell>
          <cell r="L48" t="str">
            <v>张锦荣</v>
          </cell>
          <cell r="M48" t="str">
            <v>0769-87770222</v>
          </cell>
          <cell r="N48" t="str">
            <v>东莞市凤岗镇雁田村祥新东路55号B栋</v>
          </cell>
        </row>
        <row r="49">
          <cell r="B49" t="str">
            <v>东莞雅达高精密塑胶模具有限公司</v>
          </cell>
          <cell r="C49" t="str">
            <v>91441900MA4UL2U37N</v>
          </cell>
          <cell r="D49" t="str">
            <v>凤岗</v>
          </cell>
          <cell r="E49" t="str">
            <v>广东唯一网络科技有限公司</v>
          </cell>
          <cell r="F49" t="str">
            <v>雅达高模具&amp;微聚数字化改造</v>
          </cell>
          <cell r="G49" t="str">
            <v/>
          </cell>
          <cell r="H49" t="str">
            <v>微聚自动化系统V1.0</v>
          </cell>
          <cell r="I49" t="str">
            <v>微聚（东莞）智能科技有限公司</v>
          </cell>
          <cell r="J49" t="str">
            <v>52.5</v>
          </cell>
          <cell r="K49" t="str">
            <v>118.65</v>
          </cell>
          <cell r="L49" t="str">
            <v>张锦荣</v>
          </cell>
          <cell r="M49" t="str">
            <v>0769-87770222</v>
          </cell>
          <cell r="N49" t="str">
            <v>东莞市凤岗镇雁田村祥新东路55号B栋</v>
          </cell>
        </row>
        <row r="50">
          <cell r="B50" t="str">
            <v>东莞市兴晟达智能科技有限公司</v>
          </cell>
          <cell r="C50" t="str">
            <v>91441900MA56NX672N</v>
          </cell>
          <cell r="D50" t="str">
            <v>石碣</v>
          </cell>
          <cell r="E50" t="str">
            <v>东莞龙智造信息科技有限公司</v>
          </cell>
          <cell r="F50" t="str">
            <v>兴晟达数字化改造项目</v>
          </cell>
          <cell r="G50" t="str">
            <v/>
          </cell>
          <cell r="H50" t="str">
            <v>鼎捷E10管理软件</v>
          </cell>
          <cell r="I50" t="str">
            <v>广州鼎捷软件有限公司</v>
          </cell>
          <cell r="J50" t="str">
            <v>77.189</v>
          </cell>
          <cell r="K50" t="str">
            <v>77.19</v>
          </cell>
          <cell r="L50" t="str">
            <v>汪群</v>
          </cell>
          <cell r="M50" t="str">
            <v>17727567431</v>
          </cell>
          <cell r="N50" t="str">
            <v>广东省东莞市石碣镇深潭一街6号101室</v>
          </cell>
        </row>
        <row r="51">
          <cell r="B51" t="str">
            <v>东莞天籁之音电声制品有限公司</v>
          </cell>
          <cell r="C51" t="str">
            <v>91441900770974661D</v>
          </cell>
          <cell r="D51" t="str">
            <v>厚街</v>
          </cell>
          <cell r="E51" t="str">
            <v>广东唯一网络科技有限公司</v>
          </cell>
          <cell r="F51" t="str">
            <v>天籁之音&amp;致远数字化改造</v>
          </cell>
          <cell r="G51" t="str">
            <v/>
          </cell>
          <cell r="H51" t="str">
            <v>致远A8+协同管理软件【简称：A8+】</v>
          </cell>
          <cell r="I51" t="str">
            <v>广州致远互联软件有限公司</v>
          </cell>
          <cell r="J51" t="str">
            <v>25.07</v>
          </cell>
          <cell r="K51" t="str">
            <v>25.07</v>
          </cell>
          <cell r="L51" t="str">
            <v>赵云波</v>
          </cell>
          <cell r="M51" t="str">
            <v>18102953763</v>
          </cell>
          <cell r="N51" t="str">
            <v>广东省东莞市厚街镇厚街新兴路17号</v>
          </cell>
        </row>
        <row r="52">
          <cell r="B52" t="str">
            <v>东莞市光华实业有限公司</v>
          </cell>
          <cell r="C52" t="str">
            <v>9144190061833773XP</v>
          </cell>
          <cell r="D52" t="str">
            <v>石龙</v>
          </cell>
          <cell r="E52" t="str">
            <v>东莞龙智造信息科技有限公司</v>
          </cell>
          <cell r="F52" t="str">
            <v>光华数字化改造项目</v>
          </cell>
          <cell r="G52" t="str">
            <v/>
          </cell>
          <cell r="H52" t="str">
            <v>金蝶云星空企业版（私有云订阅）-ERP</v>
          </cell>
          <cell r="I52" t="str">
            <v>东莞市金蝶管理软件有限公司</v>
          </cell>
          <cell r="J52" t="str">
            <v>55</v>
          </cell>
          <cell r="K52" t="str">
            <v>55</v>
          </cell>
          <cell r="L52" t="str">
            <v>萧永鸿</v>
          </cell>
          <cell r="M52" t="str">
            <v>13431534728</v>
          </cell>
          <cell r="N52" t="str">
            <v>东莞市石龙镇黄洲新城区美能达路6-8号</v>
          </cell>
        </row>
        <row r="53">
          <cell r="B53" t="str">
            <v>东莞市雄奥实业有限公司</v>
          </cell>
          <cell r="C53" t="str">
            <v>914419005608684733</v>
          </cell>
          <cell r="D53" t="str">
            <v>石碣</v>
          </cell>
          <cell r="E53" t="str">
            <v>东莞龙智造信息科技有限公司</v>
          </cell>
          <cell r="F53" t="str">
            <v>雄奥数字化改造项目</v>
          </cell>
          <cell r="G53" t="str">
            <v/>
          </cell>
          <cell r="H53" t="str">
            <v>慧湃供应链资源计划平台</v>
          </cell>
          <cell r="I53" t="str">
            <v>阿尔卑斯系统集成（大连）有限公司</v>
          </cell>
          <cell r="J53" t="str">
            <v>115</v>
          </cell>
          <cell r="K53" t="str">
            <v>227.8</v>
          </cell>
          <cell r="L53" t="str">
            <v>卢飞龙</v>
          </cell>
          <cell r="M53" t="str">
            <v>13688962008</v>
          </cell>
          <cell r="N53" t="str">
            <v>广东省东莞市石碣镇四甲公园路27号</v>
          </cell>
        </row>
        <row r="54">
          <cell r="B54" t="str">
            <v>东莞市雄奥实业有限公司</v>
          </cell>
          <cell r="C54" t="str">
            <v>914419005608684733</v>
          </cell>
          <cell r="D54" t="str">
            <v>石碣</v>
          </cell>
          <cell r="E54" t="str">
            <v>东莞龙智造信息科技有限公司</v>
          </cell>
          <cell r="F54" t="str">
            <v>雄奥数字化改造项目</v>
          </cell>
          <cell r="G54" t="str">
            <v/>
          </cell>
          <cell r="H54" t="str">
            <v>金蝶云星空企业版（私有云订阅）-ERP</v>
          </cell>
          <cell r="I54" t="str">
            <v>东莞市金蝶管理软件有限公司</v>
          </cell>
          <cell r="J54" t="str">
            <v>112.8</v>
          </cell>
          <cell r="K54" t="str">
            <v>227.8</v>
          </cell>
          <cell r="L54" t="str">
            <v>卢飞龙</v>
          </cell>
          <cell r="M54" t="str">
            <v>13688962008</v>
          </cell>
          <cell r="N54" t="str">
            <v>广东省东莞市石碣镇四甲公园路27号</v>
          </cell>
        </row>
        <row r="55">
          <cell r="B55" t="str">
            <v>华元电子（东莞）有限公司</v>
          </cell>
          <cell r="C55" t="str">
            <v>91441900733110004Q</v>
          </cell>
          <cell r="D55" t="str">
            <v>清溪</v>
          </cell>
          <cell r="E55" t="str">
            <v>广东瑞恩科技有限公司</v>
          </cell>
          <cell r="F55" t="str">
            <v>华元电子数字化改造项目</v>
          </cell>
          <cell r="G55" t="str">
            <v/>
          </cell>
          <cell r="H55" t="str">
            <v>智能MES制造执行软件V2.0</v>
          </cell>
          <cell r="I55" t="str">
            <v>广东天心天思软件有限公司</v>
          </cell>
          <cell r="J55" t="str">
            <v>46.8</v>
          </cell>
          <cell r="K55" t="str">
            <v>100.2</v>
          </cell>
          <cell r="L55" t="str">
            <v>李海燕</v>
          </cell>
          <cell r="M55" t="str">
            <v>13612691062</v>
          </cell>
          <cell r="N55" t="str">
            <v>广东省东莞市清溪镇大高新街1号</v>
          </cell>
        </row>
        <row r="56">
          <cell r="B56" t="str">
            <v>华元电子（东莞）有限公司</v>
          </cell>
          <cell r="C56" t="str">
            <v>91441900733110004Q</v>
          </cell>
          <cell r="D56" t="str">
            <v>清溪</v>
          </cell>
          <cell r="E56" t="str">
            <v>广东瑞恩科技有限公司</v>
          </cell>
          <cell r="F56" t="str">
            <v>华元电子数字化改造项目</v>
          </cell>
          <cell r="G56" t="str">
            <v/>
          </cell>
          <cell r="H56" t="str">
            <v>Sunlike ERP 365企业管理软件系统[简称：Sunlike ERP 365]V1.0</v>
          </cell>
          <cell r="I56" t="str">
            <v>广东天心天思软件有限公司</v>
          </cell>
          <cell r="J56" t="str">
            <v>53.4</v>
          </cell>
          <cell r="K56" t="str">
            <v>100.2</v>
          </cell>
          <cell r="L56" t="str">
            <v>李海燕</v>
          </cell>
          <cell r="M56" t="str">
            <v>13612691062</v>
          </cell>
          <cell r="N56" t="str">
            <v>广东省东莞市清溪镇大高新街1号</v>
          </cell>
        </row>
        <row r="57">
          <cell r="B57" t="str">
            <v>东莞市固美家居用品有限公司</v>
          </cell>
          <cell r="C57" t="str">
            <v>91441900061488353X</v>
          </cell>
          <cell r="D57" t="str">
            <v>清溪</v>
          </cell>
          <cell r="E57" t="str">
            <v>东莞龙智造信息科技有限公司</v>
          </cell>
          <cell r="F57" t="str">
            <v>固美数字化改造项目</v>
          </cell>
          <cell r="G57" t="str">
            <v/>
          </cell>
          <cell r="H57" t="str">
            <v>金蝶云星空企业版（私有云订阅）-ERP</v>
          </cell>
          <cell r="I57" t="str">
            <v>东莞市金蝶管理软件有限公司</v>
          </cell>
          <cell r="J57" t="str">
            <v>118</v>
          </cell>
          <cell r="K57" t="str">
            <v>118</v>
          </cell>
          <cell r="L57" t="str">
            <v>王佳军</v>
          </cell>
          <cell r="M57" t="str">
            <v>13049777528</v>
          </cell>
          <cell r="N57" t="str">
            <v>东莞市清溪镇重河村银坪路</v>
          </cell>
        </row>
        <row r="58">
          <cell r="B58" t="str">
            <v>东莞市灿煜金属制品有限公司</v>
          </cell>
          <cell r="C58" t="str">
            <v>9144190076572393XU</v>
          </cell>
          <cell r="D58" t="str">
            <v>清溪</v>
          </cell>
          <cell r="E58" t="str">
            <v>东莞龙智造信息科技有限公司</v>
          </cell>
          <cell r="F58" t="str">
            <v>灿煜数字化改造项目</v>
          </cell>
          <cell r="G58" t="str">
            <v/>
          </cell>
          <cell r="H58" t="str">
            <v>金蝶云星空企业版（私有云订阅）-ERP</v>
          </cell>
          <cell r="I58" t="str">
            <v>东莞市金蝶管理软件有限公司</v>
          </cell>
          <cell r="J58" t="str">
            <v>138</v>
          </cell>
          <cell r="K58" t="str">
            <v>208.8</v>
          </cell>
          <cell r="L58" t="str">
            <v>高悠悠</v>
          </cell>
          <cell r="M58" t="str">
            <v>13829175371</v>
          </cell>
          <cell r="N58" t="str">
            <v>广东省东莞市清溪镇马滩工业区三路3号1号楼101室</v>
          </cell>
        </row>
        <row r="59">
          <cell r="B59" t="str">
            <v>东莞市灿煜金属制品有限公司</v>
          </cell>
          <cell r="C59" t="str">
            <v>9144190076572393XU</v>
          </cell>
          <cell r="D59" t="str">
            <v>清溪</v>
          </cell>
          <cell r="E59" t="str">
            <v>东莞龙智造信息科技有限公司</v>
          </cell>
          <cell r="F59" t="str">
            <v>灿煜数字化改造项目</v>
          </cell>
          <cell r="G59" t="str">
            <v/>
          </cell>
          <cell r="H59" t="str">
            <v>纷享销客CRM</v>
          </cell>
          <cell r="I59" t="str">
            <v>深圳市纷享互联科技有限责任公司</v>
          </cell>
          <cell r="J59" t="str">
            <v>25.8</v>
          </cell>
          <cell r="K59" t="str">
            <v>208.8</v>
          </cell>
          <cell r="L59" t="str">
            <v>高悠悠</v>
          </cell>
          <cell r="M59" t="str">
            <v>13829175371</v>
          </cell>
          <cell r="N59" t="str">
            <v>广东省东莞市清溪镇马滩工业区三路3号1号楼101室</v>
          </cell>
        </row>
        <row r="60">
          <cell r="B60" t="str">
            <v>东莞市灿煜金属制品有限公司</v>
          </cell>
          <cell r="C60" t="str">
            <v>9144190076572393XU</v>
          </cell>
          <cell r="D60" t="str">
            <v>清溪</v>
          </cell>
          <cell r="E60" t="str">
            <v>东莞龙智造信息科技有限公司</v>
          </cell>
          <cell r="F60" t="str">
            <v>灿煜数字化改造项目</v>
          </cell>
          <cell r="G60" t="str">
            <v/>
          </cell>
          <cell r="H60" t="str">
            <v>MES-制造执行系统</v>
          </cell>
          <cell r="I60" t="str">
            <v>东莞均维信息科技有限公司</v>
          </cell>
          <cell r="J60" t="str">
            <v>45</v>
          </cell>
          <cell r="K60" t="str">
            <v>208.8</v>
          </cell>
          <cell r="L60" t="str">
            <v>高悠悠</v>
          </cell>
          <cell r="M60" t="str">
            <v>13829175371</v>
          </cell>
          <cell r="N60" t="str">
            <v>广东省东莞市清溪镇马滩工业区三路3号1号楼101室</v>
          </cell>
        </row>
        <row r="61">
          <cell r="B61" t="str">
            <v>东莞市顾卓精密组件有限公司</v>
          </cell>
          <cell r="C61" t="str">
            <v>91441900334782145J</v>
          </cell>
          <cell r="D61" t="str">
            <v>谢岗</v>
          </cell>
          <cell r="E61" t="str">
            <v>广东云百科技有限公司</v>
          </cell>
          <cell r="F61" t="str">
            <v>东莞市顾卓数字化改造项目</v>
          </cell>
          <cell r="G61" t="str">
            <v/>
          </cell>
          <cell r="H61" t="str">
            <v>久方云平台</v>
          </cell>
          <cell r="I61" t="str">
            <v>久方智能（广东）有限公司</v>
          </cell>
          <cell r="J61" t="str">
            <v>174.22</v>
          </cell>
          <cell r="K61" t="str">
            <v>212.22</v>
          </cell>
          <cell r="L61" t="str">
            <v>甘霖</v>
          </cell>
          <cell r="M61" t="str">
            <v>13412270843</v>
          </cell>
          <cell r="N61" t="str">
            <v>广东省东莞市谢岗镇谢曹路603号</v>
          </cell>
        </row>
        <row r="62">
          <cell r="B62" t="str">
            <v>东莞市顾卓精密组件有限公司</v>
          </cell>
          <cell r="C62" t="str">
            <v>91441900334782145J</v>
          </cell>
          <cell r="D62" t="str">
            <v>谢岗</v>
          </cell>
          <cell r="E62" t="str">
            <v>广东云百科技有限公司</v>
          </cell>
          <cell r="F62" t="str">
            <v>东莞市顾卓数字化改造项目</v>
          </cell>
          <cell r="G62" t="str">
            <v/>
          </cell>
          <cell r="H62" t="str">
            <v>U8+</v>
          </cell>
          <cell r="I62" t="str">
            <v>用友网络科技股份有限公司东莞分公司</v>
          </cell>
          <cell r="J62" t="str">
            <v>38</v>
          </cell>
          <cell r="K62" t="str">
            <v>212.22</v>
          </cell>
          <cell r="L62" t="str">
            <v>甘霖</v>
          </cell>
          <cell r="M62" t="str">
            <v>13412270843</v>
          </cell>
          <cell r="N62" t="str">
            <v>广东省东莞市谢岗镇谢曹路603号</v>
          </cell>
        </row>
        <row r="63">
          <cell r="B63" t="str">
            <v>东莞市有励电子有限公司</v>
          </cell>
          <cell r="C63" t="str">
            <v>91441900MA4UHBCY9D</v>
          </cell>
          <cell r="D63" t="str">
            <v>大朗</v>
          </cell>
          <cell r="E63" t="str">
            <v>广东云百科技有限公司</v>
          </cell>
          <cell r="F63" t="str">
            <v>有励数字化改造升级项目</v>
          </cell>
          <cell r="G63" t="str">
            <v/>
          </cell>
          <cell r="H63" t="str">
            <v>Sunlike ERP 365企业管理软件系统[简称:Sunlike ERP 365]V1.0</v>
          </cell>
          <cell r="I63" t="str">
            <v>广东天心天思软件有限公司</v>
          </cell>
          <cell r="J63" t="str">
            <v>55.8</v>
          </cell>
          <cell r="K63" t="str">
            <v>256.8</v>
          </cell>
          <cell r="L63" t="str">
            <v>朱涛</v>
          </cell>
          <cell r="M63" t="str">
            <v>13302317052</v>
          </cell>
          <cell r="N63" t="str">
            <v>广东省东莞市大朗镇大朗水新路225号</v>
          </cell>
        </row>
        <row r="64">
          <cell r="B64" t="str">
            <v>东莞市有励电子有限公司</v>
          </cell>
          <cell r="C64" t="str">
            <v>91441900MA4UHBCY9D</v>
          </cell>
          <cell r="D64" t="str">
            <v>大朗</v>
          </cell>
          <cell r="E64" t="str">
            <v>广东云百科技有限公司</v>
          </cell>
          <cell r="F64" t="str">
            <v>有励数字化改造升级项目</v>
          </cell>
          <cell r="G64" t="str">
            <v/>
          </cell>
          <cell r="H64" t="str">
            <v>SunlikePLM产品生命周期管理软件V9.0</v>
          </cell>
          <cell r="I64" t="str">
            <v>广东天心天思软件有限公司</v>
          </cell>
          <cell r="J64" t="str">
            <v>47.5</v>
          </cell>
          <cell r="K64" t="str">
            <v>256.8</v>
          </cell>
          <cell r="L64" t="str">
            <v>朱涛</v>
          </cell>
          <cell r="M64" t="str">
            <v>13302317052</v>
          </cell>
          <cell r="N64" t="str">
            <v>广东省东莞市大朗镇大朗水新路225号</v>
          </cell>
        </row>
        <row r="65">
          <cell r="B65" t="str">
            <v>东莞市有励电子有限公司</v>
          </cell>
          <cell r="C65" t="str">
            <v>91441900MA4UHBCY9D</v>
          </cell>
          <cell r="D65" t="str">
            <v>大朗</v>
          </cell>
          <cell r="E65" t="str">
            <v>广东云百科技有限公司</v>
          </cell>
          <cell r="F65" t="str">
            <v>有励数字化改造升级项目</v>
          </cell>
          <cell r="G65" t="str">
            <v/>
          </cell>
          <cell r="H65" t="str">
            <v>久方云平台</v>
          </cell>
          <cell r="I65" t="str">
            <v>久方智能（广东）有限公司</v>
          </cell>
          <cell r="J65" t="str">
            <v>120.5</v>
          </cell>
          <cell r="K65" t="str">
            <v>256.8</v>
          </cell>
          <cell r="L65" t="str">
            <v>朱涛</v>
          </cell>
          <cell r="M65" t="str">
            <v>13302317052</v>
          </cell>
          <cell r="N65" t="str">
            <v>广东省东莞市大朗镇大朗水新路225号</v>
          </cell>
        </row>
        <row r="66">
          <cell r="B66" t="str">
            <v>东莞市有励电子有限公司</v>
          </cell>
          <cell r="C66" t="str">
            <v>91441900MA4UHBCY9D</v>
          </cell>
          <cell r="D66" t="str">
            <v>大朗</v>
          </cell>
          <cell r="E66" t="str">
            <v>广东云百科技有限公司</v>
          </cell>
          <cell r="F66" t="str">
            <v>有励数字化改造升级项目</v>
          </cell>
          <cell r="G66" t="str">
            <v/>
          </cell>
          <cell r="H66" t="str">
            <v>CRM智能营销平台</v>
          </cell>
          <cell r="I66" t="str">
            <v>久方智能（广东）有限公司</v>
          </cell>
          <cell r="J66" t="str">
            <v>0</v>
          </cell>
          <cell r="K66" t="str">
            <v>256.8</v>
          </cell>
          <cell r="L66" t="str">
            <v>朱涛</v>
          </cell>
          <cell r="M66" t="str">
            <v>13302317052</v>
          </cell>
          <cell r="N66" t="str">
            <v>广东省东莞市大朗镇大朗水新路225号</v>
          </cell>
        </row>
        <row r="67">
          <cell r="B67" t="str">
            <v>测试账号（国家级）</v>
          </cell>
          <cell r="C67" t="str">
            <v>914419006181025517</v>
          </cell>
          <cell r="D67" t="str">
            <v>麻涌</v>
          </cell>
          <cell r="E67" t="str">
            <v>云百</v>
          </cell>
          <cell r="F67" t="str">
            <v>智能车间项目</v>
          </cell>
          <cell r="G67" t="str">
            <v/>
          </cell>
          <cell r="H67" t="str">
            <v>1</v>
          </cell>
          <cell r="I67" t="str">
            <v>1</v>
          </cell>
          <cell r="J67" t="str">
            <v>20</v>
          </cell>
          <cell r="K67" t="str">
            <v>20</v>
          </cell>
          <cell r="L67" t="str">
            <v>吴</v>
          </cell>
          <cell r="M67" t="str">
            <v>18507690140</v>
          </cell>
          <cell r="N67" t="str">
            <v>广东省东莞市麻涌镇麻涌港前路20号</v>
          </cell>
        </row>
        <row r="68">
          <cell r="B68" t="str">
            <v>测试账号（国家级）</v>
          </cell>
          <cell r="C68" t="str">
            <v>914419006181025517</v>
          </cell>
          <cell r="D68" t="str">
            <v>麻涌</v>
          </cell>
          <cell r="E68" t="str">
            <v>云百</v>
          </cell>
          <cell r="F68" t="str">
            <v>智能车间项目</v>
          </cell>
          <cell r="G68" t="str">
            <v/>
          </cell>
          <cell r="H68" t="str">
            <v>2</v>
          </cell>
          <cell r="I68" t="str">
            <v>2</v>
          </cell>
          <cell r="J68" t="str">
            <v>3</v>
          </cell>
          <cell r="K68" t="str">
            <v>20</v>
          </cell>
          <cell r="L68" t="str">
            <v>吴</v>
          </cell>
          <cell r="M68" t="str">
            <v>18507690140</v>
          </cell>
          <cell r="N68" t="str">
            <v>广东省东莞市麻涌镇麻涌港前路20号</v>
          </cell>
        </row>
        <row r="69">
          <cell r="B69" t="str">
            <v>东莞大银塑胶制品有限公司</v>
          </cell>
          <cell r="C69" t="str">
            <v>91441900743650725K</v>
          </cell>
          <cell r="D69" t="str">
            <v>长安</v>
          </cell>
          <cell r="E69" t="str">
            <v>东莞模德宝智能科技有限公司</v>
          </cell>
          <cell r="F69" t="str">
            <v>大银塑胶（模具及注塑MES）数字化转型项目</v>
          </cell>
          <cell r="G69" t="str">
            <v/>
          </cell>
          <cell r="H69" t="str">
            <v>智塑云（卓越版）+智塑宝</v>
          </cell>
          <cell r="I69" t="str">
            <v>广东智塑互联科技有限公司</v>
          </cell>
          <cell r="J69" t="str">
            <v>95</v>
          </cell>
          <cell r="K69" t="str">
            <v>215.3</v>
          </cell>
          <cell r="L69" t="str">
            <v>王秀琴</v>
          </cell>
          <cell r="M69" t="str">
            <v>13717378146</v>
          </cell>
          <cell r="N69" t="str">
            <v>广东省东莞市长安镇长安振安西路220号</v>
          </cell>
        </row>
        <row r="70">
          <cell r="B70" t="str">
            <v>东莞大银塑胶制品有限公司</v>
          </cell>
          <cell r="C70" t="str">
            <v>91441900743650725K</v>
          </cell>
          <cell r="D70" t="str">
            <v>长安</v>
          </cell>
          <cell r="E70" t="str">
            <v>东莞模德宝智能科技有限公司</v>
          </cell>
          <cell r="F70" t="str">
            <v>大银塑胶（模具及注塑MES）数字化转型项目</v>
          </cell>
          <cell r="G70" t="str">
            <v/>
          </cell>
          <cell r="H70" t="str">
            <v>模云智能制造云平台（专业版）</v>
          </cell>
          <cell r="I70" t="str">
            <v>深圳模德宝科技有限公司</v>
          </cell>
          <cell r="J70" t="str">
            <v>120.3</v>
          </cell>
          <cell r="K70" t="str">
            <v>215.3</v>
          </cell>
          <cell r="L70" t="str">
            <v>王秀琴</v>
          </cell>
          <cell r="M70" t="str">
            <v>13717378146</v>
          </cell>
          <cell r="N70" t="str">
            <v>广东省东莞市长安镇长安振安西路220号</v>
          </cell>
        </row>
        <row r="71">
          <cell r="B71" t="str">
            <v>东莞大银塑胶制品有限公司</v>
          </cell>
          <cell r="C71" t="str">
            <v>91441900743650725K</v>
          </cell>
          <cell r="D71" t="str">
            <v>长安</v>
          </cell>
          <cell r="E71" t="str">
            <v>东莞模德宝智能科技有限公司</v>
          </cell>
          <cell r="F71" t="str">
            <v>大银塑胶（模具及注塑MES）数字化转型项目</v>
          </cell>
          <cell r="G71" t="str">
            <v/>
          </cell>
          <cell r="H71" t="str">
            <v>智塑云（卓越版）</v>
          </cell>
          <cell r="I71" t="str">
            <v>广东智塑互联科技有限公司</v>
          </cell>
          <cell r="J71" t="str">
            <v>92.6</v>
          </cell>
          <cell r="K71" t="str">
            <v>215.3</v>
          </cell>
          <cell r="L71" t="str">
            <v>王秀琴</v>
          </cell>
          <cell r="M71" t="str">
            <v>13717378146</v>
          </cell>
          <cell r="N71" t="str">
            <v>广东省东莞市长安镇长安振安西路220号</v>
          </cell>
        </row>
        <row r="72">
          <cell r="B72" t="str">
            <v>东莞大银塑胶制品有限公司</v>
          </cell>
          <cell r="C72" t="str">
            <v>91441900743650725K</v>
          </cell>
          <cell r="D72" t="str">
            <v>长安</v>
          </cell>
          <cell r="E72" t="str">
            <v>东莞模德宝智能科技有限公司</v>
          </cell>
          <cell r="F72" t="str">
            <v>大银塑胶（模具及注塑MES）数字化转型项目</v>
          </cell>
          <cell r="G72" t="str">
            <v/>
          </cell>
          <cell r="H72" t="str">
            <v>智塑宝</v>
          </cell>
          <cell r="I72" t="str">
            <v>广东智塑互联科技有限公司</v>
          </cell>
          <cell r="J72" t="str">
            <v>2.4</v>
          </cell>
          <cell r="K72" t="str">
            <v>215.3</v>
          </cell>
          <cell r="L72" t="str">
            <v>王秀琴</v>
          </cell>
          <cell r="M72" t="str">
            <v>13717378146</v>
          </cell>
          <cell r="N72" t="str">
            <v>广东省东莞市长安镇长安振安西路220号</v>
          </cell>
        </row>
        <row r="73">
          <cell r="B73" t="str">
            <v>东莞大银塑胶制品有限公司</v>
          </cell>
          <cell r="C73" t="str">
            <v>91441900743650725K</v>
          </cell>
          <cell r="D73" t="str">
            <v>长安</v>
          </cell>
          <cell r="E73" t="str">
            <v>东莞模德宝智能科技有限公司</v>
          </cell>
          <cell r="F73" t="str">
            <v>大银塑胶（模具及注塑MES）数字化转型项目</v>
          </cell>
          <cell r="G73" t="str">
            <v/>
          </cell>
          <cell r="H73" t="str">
            <v>模云智能制造云平台（专业版）</v>
          </cell>
          <cell r="I73" t="str">
            <v>深圳模德宝科技有限公司</v>
          </cell>
          <cell r="J73" t="str">
            <v>120.3</v>
          </cell>
          <cell r="K73" t="str">
            <v>215.3</v>
          </cell>
          <cell r="L73" t="str">
            <v>王秀琴</v>
          </cell>
          <cell r="M73" t="str">
            <v>13717378146</v>
          </cell>
          <cell r="N73" t="str">
            <v>广东省东莞市长安镇长安振安西路220号</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1"/>
  <sheetViews>
    <sheetView tabSelected="1" zoomScale="55" zoomScaleNormal="55" workbookViewId="0">
      <selection activeCell="C1" sqref="C$1:C$1048576"/>
    </sheetView>
  </sheetViews>
  <sheetFormatPr defaultColWidth="9" defaultRowHeight="17.25" outlineLevelCol="4"/>
  <cols>
    <col min="1" max="1" width="10.0833333333333" style="3" customWidth="1"/>
    <col min="2" max="2" width="50.575" style="4" customWidth="1"/>
    <col min="3" max="3" width="40" style="3" customWidth="1"/>
    <col min="4" max="4" width="16.5916666666667" style="3" customWidth="1"/>
    <col min="5" max="5" width="62.2666666666667" style="3" customWidth="1"/>
    <col min="6" max="16383" width="9" style="5"/>
    <col min="16384" max="16384" width="9" style="3"/>
  </cols>
  <sheetData>
    <row r="1" ht="28" customHeight="1" spans="1:5">
      <c r="A1" s="6" t="s">
        <v>0</v>
      </c>
      <c r="B1" s="7"/>
      <c r="C1" s="8"/>
      <c r="D1" s="8"/>
      <c r="E1" s="8"/>
    </row>
    <row r="2" ht="64" customHeight="1" spans="1:5">
      <c r="A2" s="9" t="s">
        <v>1</v>
      </c>
      <c r="B2" s="9"/>
      <c r="C2" s="9"/>
      <c r="D2" s="9"/>
      <c r="E2" s="9"/>
    </row>
    <row r="3" s="1" customFormat="1" ht="49" customHeight="1" spans="1:5">
      <c r="A3" s="10" t="s">
        <v>2</v>
      </c>
      <c r="B3" s="10" t="s">
        <v>3</v>
      </c>
      <c r="C3" s="10" t="s">
        <v>4</v>
      </c>
      <c r="D3" s="11" t="s">
        <v>5</v>
      </c>
      <c r="E3" s="10" t="s">
        <v>6</v>
      </c>
    </row>
    <row r="4" s="2" customFormat="1" ht="37" customHeight="1" spans="1:5">
      <c r="A4" s="12">
        <v>1</v>
      </c>
      <c r="B4" s="13" t="s">
        <v>7</v>
      </c>
      <c r="C4" s="12" t="s">
        <v>8</v>
      </c>
      <c r="D4" s="12" t="s">
        <v>9</v>
      </c>
      <c r="E4" s="14" t="s">
        <v>10</v>
      </c>
    </row>
    <row r="5" s="2" customFormat="1" ht="37" customHeight="1" spans="1:5">
      <c r="A5" s="12">
        <v>2</v>
      </c>
      <c r="B5" s="12" t="s">
        <v>11</v>
      </c>
      <c r="C5" s="12" t="s">
        <v>12</v>
      </c>
      <c r="D5" s="12" t="s">
        <v>13</v>
      </c>
      <c r="E5" s="12" t="s">
        <v>14</v>
      </c>
    </row>
    <row r="6" s="2" customFormat="1" ht="37" customHeight="1" spans="1:5">
      <c r="A6" s="12">
        <v>3</v>
      </c>
      <c r="B6" s="15" t="s">
        <v>15</v>
      </c>
      <c r="C6" s="16" t="s">
        <v>16</v>
      </c>
      <c r="D6" s="16" t="s">
        <v>17</v>
      </c>
      <c r="E6" s="16" t="s">
        <v>18</v>
      </c>
    </row>
    <row r="7" s="2" customFormat="1" ht="37" customHeight="1" spans="1:5">
      <c r="A7" s="12">
        <v>4</v>
      </c>
      <c r="B7" s="12" t="s">
        <v>19</v>
      </c>
      <c r="C7" s="12" t="s">
        <v>20</v>
      </c>
      <c r="D7" s="12" t="s">
        <v>17</v>
      </c>
      <c r="E7" s="14" t="s">
        <v>21</v>
      </c>
    </row>
    <row r="8" s="2" customFormat="1" ht="37" customHeight="1" spans="1:5">
      <c r="A8" s="12">
        <v>5</v>
      </c>
      <c r="B8" s="15" t="s">
        <v>22</v>
      </c>
      <c r="C8" s="12" t="s">
        <v>23</v>
      </c>
      <c r="D8" s="12" t="s">
        <v>24</v>
      </c>
      <c r="E8" s="12" t="s">
        <v>25</v>
      </c>
    </row>
    <row r="9" s="2" customFormat="1" ht="37" customHeight="1" spans="1:5">
      <c r="A9" s="12">
        <v>6</v>
      </c>
      <c r="B9" s="12" t="s">
        <v>26</v>
      </c>
      <c r="C9" s="12" t="s">
        <v>27</v>
      </c>
      <c r="D9" s="12" t="s">
        <v>24</v>
      </c>
      <c r="E9" s="12" t="s">
        <v>28</v>
      </c>
    </row>
    <row r="10" s="2" customFormat="1" ht="37" customHeight="1" spans="1:5">
      <c r="A10" s="12">
        <v>7</v>
      </c>
      <c r="B10" s="13" t="s">
        <v>29</v>
      </c>
      <c r="C10" s="12" t="s">
        <v>30</v>
      </c>
      <c r="D10" s="12" t="s">
        <v>24</v>
      </c>
      <c r="E10" s="14" t="s">
        <v>31</v>
      </c>
    </row>
    <row r="11" s="2" customFormat="1" ht="37" customHeight="1" spans="1:5">
      <c r="A11" s="12">
        <v>8</v>
      </c>
      <c r="B11" s="12" t="s">
        <v>32</v>
      </c>
      <c r="C11" s="12" t="s">
        <v>33</v>
      </c>
      <c r="D11" s="12" t="s">
        <v>24</v>
      </c>
      <c r="E11" s="14" t="s">
        <v>34</v>
      </c>
    </row>
    <row r="12" s="2" customFormat="1" ht="37" customHeight="1" spans="1:5">
      <c r="A12" s="12">
        <v>9</v>
      </c>
      <c r="B12" s="12" t="s">
        <v>35</v>
      </c>
      <c r="C12" s="12" t="s">
        <v>36</v>
      </c>
      <c r="D12" s="12" t="s">
        <v>24</v>
      </c>
      <c r="E12" s="14" t="s">
        <v>37</v>
      </c>
    </row>
    <row r="13" s="2" customFormat="1" ht="37" customHeight="1" spans="1:5">
      <c r="A13" s="12">
        <v>10</v>
      </c>
      <c r="B13" s="12" t="s">
        <v>38</v>
      </c>
      <c r="C13" s="12" t="s">
        <v>39</v>
      </c>
      <c r="D13" s="12" t="s">
        <v>40</v>
      </c>
      <c r="E13" s="12" t="s">
        <v>41</v>
      </c>
    </row>
    <row r="14" s="2" customFormat="1" ht="37" customHeight="1" spans="1:5">
      <c r="A14" s="12">
        <v>11</v>
      </c>
      <c r="B14" s="12" t="s">
        <v>42</v>
      </c>
      <c r="C14" s="16" t="str">
        <f>VLOOKUP($B14,[1]基本情况!$B:$N,2,FALSE)</f>
        <v>91441900MA51DCW98T</v>
      </c>
      <c r="D14" s="16" t="str">
        <f>VLOOKUP($B14,[1]基本情况!$B:$N,3,FALSE)</f>
        <v>虎门</v>
      </c>
      <c r="E14" s="17" t="str">
        <f>VLOOKUP($B14,[1]基本情况!$B:$N,5,FALSE)</f>
        <v>铱鑫数字化改造项目</v>
      </c>
    </row>
    <row r="15" s="2" customFormat="1" ht="37" customHeight="1" spans="1:5">
      <c r="A15" s="12">
        <v>12</v>
      </c>
      <c r="B15" s="13" t="s">
        <v>43</v>
      </c>
      <c r="C15" s="12" t="s">
        <v>44</v>
      </c>
      <c r="D15" s="12" t="s">
        <v>40</v>
      </c>
      <c r="E15" s="14" t="s">
        <v>45</v>
      </c>
    </row>
    <row r="16" s="2" customFormat="1" ht="37" customHeight="1" spans="1:5">
      <c r="A16" s="12">
        <v>13</v>
      </c>
      <c r="B16" s="12" t="s">
        <v>46</v>
      </c>
      <c r="C16" s="12" t="s">
        <v>47</v>
      </c>
      <c r="D16" s="12" t="s">
        <v>48</v>
      </c>
      <c r="E16" s="14" t="s">
        <v>49</v>
      </c>
    </row>
    <row r="17" s="2" customFormat="1" ht="37" customHeight="1" spans="1:5">
      <c r="A17" s="12">
        <v>14</v>
      </c>
      <c r="B17" s="12" t="s">
        <v>50</v>
      </c>
      <c r="C17" s="12" t="s">
        <v>51</v>
      </c>
      <c r="D17" s="12" t="s">
        <v>48</v>
      </c>
      <c r="E17" s="14" t="s">
        <v>52</v>
      </c>
    </row>
    <row r="18" s="2" customFormat="1" ht="37" customHeight="1" spans="1:5">
      <c r="A18" s="12">
        <v>15</v>
      </c>
      <c r="B18" s="12" t="s">
        <v>53</v>
      </c>
      <c r="C18" s="16" t="s">
        <v>54</v>
      </c>
      <c r="D18" s="16" t="s">
        <v>55</v>
      </c>
      <c r="E18" s="16" t="s">
        <v>56</v>
      </c>
    </row>
    <row r="19" s="2" customFormat="1" ht="37" customHeight="1" spans="1:5">
      <c r="A19" s="12">
        <v>16</v>
      </c>
      <c r="B19" s="15" t="s">
        <v>57</v>
      </c>
      <c r="C19" s="12" t="str">
        <f>VLOOKUP($B19,[2]基本情况!$B:$N,2,FALSE)</f>
        <v>91441900753668929Y</v>
      </c>
      <c r="D19" s="12" t="str">
        <f>VLOOKUP($B19,[2]基本情况!$B:$N,3,FALSE)</f>
        <v>寮步</v>
      </c>
      <c r="E19" s="18" t="str">
        <f>VLOOKUP($B19,[2]基本情况!$B:$N,5,FALSE)</f>
        <v>三丰精密数字化改造项目</v>
      </c>
    </row>
    <row r="20" s="2" customFormat="1" ht="37" customHeight="1" spans="1:5">
      <c r="A20" s="12">
        <v>17</v>
      </c>
      <c r="B20" s="12" t="s">
        <v>58</v>
      </c>
      <c r="C20" s="12" t="s">
        <v>59</v>
      </c>
      <c r="D20" s="12" t="s">
        <v>60</v>
      </c>
      <c r="E20" s="12" t="s">
        <v>61</v>
      </c>
    </row>
    <row r="21" s="2" customFormat="1" ht="37" customHeight="1" spans="1:5">
      <c r="A21" s="12">
        <v>18</v>
      </c>
      <c r="B21" s="12" t="s">
        <v>62</v>
      </c>
      <c r="C21" s="16" t="s">
        <v>63</v>
      </c>
      <c r="D21" s="16" t="s">
        <v>64</v>
      </c>
      <c r="E21" s="16" t="s">
        <v>65</v>
      </c>
    </row>
    <row r="22" s="2" customFormat="1" ht="37" customHeight="1" spans="1:5">
      <c r="A22" s="12">
        <v>19</v>
      </c>
      <c r="B22" s="12" t="s">
        <v>66</v>
      </c>
      <c r="C22" s="16" t="s">
        <v>67</v>
      </c>
      <c r="D22" s="16" t="s">
        <v>64</v>
      </c>
      <c r="E22" s="16" t="s">
        <v>68</v>
      </c>
    </row>
    <row r="23" s="2" customFormat="1" ht="37" customHeight="1" spans="1:5">
      <c r="A23" s="12">
        <v>20</v>
      </c>
      <c r="B23" s="15" t="s">
        <v>69</v>
      </c>
      <c r="C23" s="12" t="s">
        <v>70</v>
      </c>
      <c r="D23" s="12" t="s">
        <v>71</v>
      </c>
      <c r="E23" s="12" t="s">
        <v>72</v>
      </c>
    </row>
    <row r="24" s="2" customFormat="1" ht="37" customHeight="1" spans="1:5">
      <c r="A24" s="12">
        <v>21</v>
      </c>
      <c r="B24" s="15" t="s">
        <v>73</v>
      </c>
      <c r="C24" s="16" t="str">
        <f>VLOOKUP($B24,[1]基本情况!$B:$N,2,FALSE)</f>
        <v>914419006715525781</v>
      </c>
      <c r="D24" s="16" t="str">
        <f>VLOOKUP($B24,[1]基本情况!$B:$N,3,FALSE)</f>
        <v>黄江</v>
      </c>
      <c r="E24" s="16" t="str">
        <f>VLOOKUP($B24,[1]基本情况!$B:$N,5,FALSE)</f>
        <v>华尔赛&amp;MEST数字化改造</v>
      </c>
    </row>
    <row r="25" s="2" customFormat="1" ht="37" customHeight="1" spans="1:5">
      <c r="A25" s="12">
        <v>22</v>
      </c>
      <c r="B25" s="12" t="s">
        <v>74</v>
      </c>
      <c r="C25" s="16" t="s">
        <v>75</v>
      </c>
      <c r="D25" s="16" t="s">
        <v>76</v>
      </c>
      <c r="E25" s="16" t="s">
        <v>77</v>
      </c>
    </row>
    <row r="26" s="2" customFormat="1" ht="37" customHeight="1" spans="1:5">
      <c r="A26" s="12">
        <v>23</v>
      </c>
      <c r="B26" s="15" t="s">
        <v>78</v>
      </c>
      <c r="C26" s="12" t="s">
        <v>79</v>
      </c>
      <c r="D26" s="12" t="s">
        <v>76</v>
      </c>
      <c r="E26" s="12" t="s">
        <v>80</v>
      </c>
    </row>
    <row r="27" s="2" customFormat="1" ht="37" customHeight="1" spans="1:5">
      <c r="A27" s="12">
        <v>24</v>
      </c>
      <c r="B27" s="15" t="s">
        <v>81</v>
      </c>
      <c r="C27" s="12" t="str">
        <f>VLOOKUP($B27,[2]基本情况!$B:$N,2,FALSE)</f>
        <v>91441900677133673R</v>
      </c>
      <c r="D27" s="12" t="str">
        <f>VLOOKUP($B27,[2]基本情况!$B:$N,3,FALSE)</f>
        <v>茶山</v>
      </c>
      <c r="E27" s="18" t="str">
        <f>VLOOKUP($B27,[2]基本情况!$B:$N,5,FALSE)</f>
        <v>正品智慧数字化改造项目</v>
      </c>
    </row>
    <row r="28" s="2" customFormat="1" ht="37" customHeight="1" spans="1:5">
      <c r="A28" s="12">
        <v>25</v>
      </c>
      <c r="B28" s="12" t="s">
        <v>82</v>
      </c>
      <c r="C28" s="12" t="s">
        <v>83</v>
      </c>
      <c r="D28" s="12" t="s">
        <v>84</v>
      </c>
      <c r="E28" s="14" t="s">
        <v>85</v>
      </c>
    </row>
    <row r="29" s="2" customFormat="1" ht="37" customHeight="1" spans="1:5">
      <c r="A29" s="12">
        <v>26</v>
      </c>
      <c r="B29" s="15" t="s">
        <v>86</v>
      </c>
      <c r="C29" s="16" t="s">
        <v>87</v>
      </c>
      <c r="D29" s="16" t="s">
        <v>88</v>
      </c>
      <c r="E29" s="16" t="s">
        <v>89</v>
      </c>
    </row>
    <row r="30" s="2" customFormat="1" ht="37" customHeight="1" spans="1:5">
      <c r="A30" s="12">
        <v>27</v>
      </c>
      <c r="B30" s="12" t="s">
        <v>90</v>
      </c>
      <c r="C30" s="12" t="s">
        <v>91</v>
      </c>
      <c r="D30" s="12" t="s">
        <v>88</v>
      </c>
      <c r="E30" s="12" t="s">
        <v>92</v>
      </c>
    </row>
    <row r="31" s="2" customFormat="1" ht="37" customHeight="1" spans="1:5">
      <c r="A31" s="12">
        <v>28</v>
      </c>
      <c r="B31" s="12" t="s">
        <v>93</v>
      </c>
      <c r="C31" s="12" t="s">
        <v>94</v>
      </c>
      <c r="D31" s="12" t="s">
        <v>95</v>
      </c>
      <c r="E31" s="14" t="s">
        <v>96</v>
      </c>
    </row>
    <row r="32" s="2" customFormat="1" ht="37" customHeight="1" spans="1:5">
      <c r="A32" s="12">
        <v>29</v>
      </c>
      <c r="B32" s="15" t="s">
        <v>97</v>
      </c>
      <c r="C32" s="12" t="s">
        <v>98</v>
      </c>
      <c r="D32" s="12" t="s">
        <v>99</v>
      </c>
      <c r="E32" s="12" t="s">
        <v>100</v>
      </c>
    </row>
    <row r="33" s="2" customFormat="1" ht="37" customHeight="1" spans="1:5">
      <c r="A33" s="12">
        <v>30</v>
      </c>
      <c r="B33" s="12" t="s">
        <v>101</v>
      </c>
      <c r="C33" s="12" t="str">
        <f>VLOOKUP($B33,[2]基本情况!$B:$N,2,FALSE)</f>
        <v>91441900MABNEK1B50</v>
      </c>
      <c r="D33" s="12" t="str">
        <f>VLOOKUP($B33,[2]基本情况!$B:$N,3,FALSE)</f>
        <v>道滘</v>
      </c>
      <c r="E33" s="12" t="str">
        <f>VLOOKUP($B33,[2]基本情况!$B:$N,5,FALSE)</f>
        <v>摩可电子数字化改造项目</v>
      </c>
    </row>
    <row r="34" s="2" customFormat="1" ht="37" customHeight="1" spans="1:5">
      <c r="A34" s="12">
        <v>31</v>
      </c>
      <c r="B34" s="12" t="s">
        <v>102</v>
      </c>
      <c r="C34" s="12" t="s">
        <v>103</v>
      </c>
      <c r="D34" s="12" t="s">
        <v>104</v>
      </c>
      <c r="E34" s="12" t="s">
        <v>105</v>
      </c>
    </row>
    <row r="35" s="2" customFormat="1" ht="37" customHeight="1" spans="1:5">
      <c r="A35" s="12">
        <v>32</v>
      </c>
      <c r="B35" s="12" t="s">
        <v>106</v>
      </c>
      <c r="C35" s="12" t="s">
        <v>107</v>
      </c>
      <c r="D35" s="12" t="s">
        <v>104</v>
      </c>
      <c r="E35" s="14" t="s">
        <v>108</v>
      </c>
    </row>
    <row r="36" s="2" customFormat="1" ht="37" customHeight="1" spans="1:5">
      <c r="A36" s="12">
        <v>33</v>
      </c>
      <c r="B36" s="12" t="s">
        <v>109</v>
      </c>
      <c r="C36" s="16" t="s">
        <v>110</v>
      </c>
      <c r="D36" s="16" t="s">
        <v>111</v>
      </c>
      <c r="E36" s="16" t="s">
        <v>112</v>
      </c>
    </row>
    <row r="37" s="2" customFormat="1" ht="37" customHeight="1" spans="1:5">
      <c r="A37" s="12">
        <v>34</v>
      </c>
      <c r="B37" s="12" t="s">
        <v>113</v>
      </c>
      <c r="C37" s="16" t="s">
        <v>114</v>
      </c>
      <c r="D37" s="16" t="s">
        <v>111</v>
      </c>
      <c r="E37" s="16" t="s">
        <v>115</v>
      </c>
    </row>
    <row r="38" s="2" customFormat="1" ht="37" customHeight="1" spans="1:5">
      <c r="A38" s="12">
        <v>35</v>
      </c>
      <c r="B38" s="12" t="s">
        <v>116</v>
      </c>
      <c r="C38" s="12" t="s">
        <v>117</v>
      </c>
      <c r="D38" s="12" t="s">
        <v>111</v>
      </c>
      <c r="E38" s="12" t="s">
        <v>118</v>
      </c>
    </row>
    <row r="39" s="2" customFormat="1" ht="37" customHeight="1" spans="1:5">
      <c r="A39" s="12">
        <v>36</v>
      </c>
      <c r="B39" s="12" t="s">
        <v>119</v>
      </c>
      <c r="C39" s="12" t="s">
        <v>120</v>
      </c>
      <c r="D39" s="12" t="s">
        <v>121</v>
      </c>
      <c r="E39" s="12" t="s">
        <v>122</v>
      </c>
    </row>
    <row r="40" s="2" customFormat="1" ht="37" customHeight="1" spans="1:5">
      <c r="A40" s="12">
        <v>37</v>
      </c>
      <c r="B40" s="15" t="s">
        <v>123</v>
      </c>
      <c r="C40" s="12" t="s">
        <v>124</v>
      </c>
      <c r="D40" s="12" t="s">
        <v>125</v>
      </c>
      <c r="E40" s="12" t="s">
        <v>126</v>
      </c>
    </row>
    <row r="41" s="2" customFormat="1" ht="37" customHeight="1" spans="1:5">
      <c r="A41" s="12">
        <v>38</v>
      </c>
      <c r="B41" s="12" t="s">
        <v>127</v>
      </c>
      <c r="C41" s="19" t="s">
        <v>128</v>
      </c>
      <c r="D41" s="12" t="s">
        <v>17</v>
      </c>
      <c r="E41" s="12" t="s">
        <v>129</v>
      </c>
    </row>
  </sheetData>
  <mergeCells count="1">
    <mergeCell ref="A2:E2"/>
  </mergeCells>
  <printOptions horizontalCentered="1"/>
  <pageMargins left="0.708333333333333" right="0.708333333333333" top="0.786805555555556" bottom="0.708333333333333" header="0" footer="0"/>
  <pageSetup paperSize="9" scale="49" fitToHeight="0" orientation="portrait" horizontalDpi="600"/>
  <headerFooter/>
  <ignoredErrors>
    <ignoredError sqref="C4 C13 C16 C30 C41 C34"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胡啦啦</dc:creator>
  <cp:lastModifiedBy>蓝郁郁</cp:lastModifiedBy>
  <dcterms:created xsi:type="dcterms:W3CDTF">2023-05-12T11:15:00Z</dcterms:created>
  <dcterms:modified xsi:type="dcterms:W3CDTF">2025-09-16T01:08:52Z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D53B4920F7024DB88F6433EDB78D9929</vt:lpwstr>
  </property>
</Properties>
</file>