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7490" windowHeight="110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6" i="1" l="1"/>
  <c r="J6" i="1"/>
  <c r="H6" i="1"/>
  <c r="K5" i="1"/>
  <c r="K4" i="1"/>
  <c r="J5" i="1"/>
  <c r="J4" i="1"/>
  <c r="I5" i="1"/>
  <c r="I4" i="1"/>
  <c r="H5" i="1"/>
  <c r="H4" i="1"/>
</calcChain>
</file>

<file path=xl/sharedStrings.xml><?xml version="1.0" encoding="utf-8"?>
<sst xmlns="http://schemas.openxmlformats.org/spreadsheetml/2006/main" count="22" uniqueCount="22">
  <si>
    <t>91441900MA52KPQ78J</t>
    <phoneticPr fontId="1" type="noConversion"/>
  </si>
  <si>
    <t>91441900MA56Y1CT33</t>
    <phoneticPr fontId="1" type="noConversion"/>
  </si>
  <si>
    <r>
      <rPr>
        <b/>
        <sz val="14"/>
        <rFont val="仿宋_GB2312"/>
        <family val="3"/>
        <charset val="134"/>
      </rPr>
      <t>统一社会信用代码</t>
    </r>
  </si>
  <si>
    <r>
      <rPr>
        <b/>
        <sz val="15.5"/>
        <color theme="1"/>
        <rFont val="仿宋_GB2312"/>
        <family val="3"/>
        <charset val="134"/>
      </rPr>
      <t>序号</t>
    </r>
    <phoneticPr fontId="1" type="noConversion"/>
  </si>
  <si>
    <r>
      <rPr>
        <b/>
        <sz val="15.5"/>
        <color theme="1"/>
        <rFont val="仿宋_GB2312"/>
        <family val="3"/>
        <charset val="134"/>
      </rPr>
      <t>申报单位</t>
    </r>
    <phoneticPr fontId="1" type="noConversion"/>
  </si>
  <si>
    <r>
      <rPr>
        <b/>
        <sz val="15.5"/>
        <color theme="1"/>
        <rFont val="仿宋_GB2312"/>
        <family val="3"/>
        <charset val="134"/>
      </rPr>
      <t>项目名称</t>
    </r>
    <phoneticPr fontId="1" type="noConversion"/>
  </si>
  <si>
    <r>
      <rPr>
        <b/>
        <sz val="15.5"/>
        <color theme="1"/>
        <rFont val="仿宋_GB2312"/>
        <family val="3"/>
        <charset val="134"/>
      </rPr>
      <t>所属镇街（园区）</t>
    </r>
    <phoneticPr fontId="1" type="noConversion"/>
  </si>
  <si>
    <r>
      <rPr>
        <sz val="15.5"/>
        <color theme="1"/>
        <rFont val="仿宋_GB2312"/>
        <family val="3"/>
        <charset val="134"/>
      </rPr>
      <t>东莞市数据互联有限公司</t>
    </r>
    <phoneticPr fontId="1" type="noConversion"/>
  </si>
  <si>
    <r>
      <rPr>
        <sz val="15.5"/>
        <color theme="1"/>
        <rFont val="仿宋_GB2312"/>
        <family val="3"/>
        <charset val="134"/>
      </rPr>
      <t>东莞市华为制造业数字化转型赋能中心</t>
    </r>
    <phoneticPr fontId="1" type="noConversion"/>
  </si>
  <si>
    <r>
      <rPr>
        <sz val="15.5"/>
        <color theme="1"/>
        <rFont val="仿宋_GB2312"/>
        <family val="3"/>
        <charset val="134"/>
      </rPr>
      <t>寮步</t>
    </r>
    <phoneticPr fontId="1" type="noConversion"/>
  </si>
  <si>
    <r>
      <rPr>
        <sz val="15.5"/>
        <color theme="1"/>
        <rFont val="仿宋_GB2312"/>
        <family val="3"/>
        <charset val="134"/>
      </rPr>
      <t>东莞市数字经济发展集团有限公司</t>
    </r>
    <phoneticPr fontId="1" type="noConversion"/>
  </si>
  <si>
    <r>
      <rPr>
        <sz val="15.5"/>
        <color theme="1"/>
        <rFont val="仿宋_GB2312"/>
        <family val="3"/>
        <charset val="134"/>
      </rPr>
      <t>东莞市思爱普（</t>
    </r>
    <r>
      <rPr>
        <sz val="15.5"/>
        <color theme="1"/>
        <rFont val="Times New Roman"/>
        <family val="1"/>
      </rPr>
      <t>SAP</t>
    </r>
    <r>
      <rPr>
        <sz val="15.5"/>
        <color theme="1"/>
        <rFont val="仿宋_GB2312"/>
        <family val="3"/>
        <charset val="134"/>
      </rPr>
      <t>）制造业数字化转型赋能中心</t>
    </r>
    <phoneticPr fontId="1" type="noConversion"/>
  </si>
  <si>
    <r>
      <rPr>
        <sz val="15.5"/>
        <color theme="1"/>
        <rFont val="仿宋_GB2312"/>
        <family val="3"/>
        <charset val="134"/>
      </rPr>
      <t>松山湖</t>
    </r>
    <phoneticPr fontId="1" type="noConversion"/>
  </si>
  <si>
    <r>
      <rPr>
        <sz val="15.5"/>
        <color theme="1"/>
        <rFont val="仿宋_GB2312"/>
        <family val="3"/>
        <charset val="134"/>
      </rPr>
      <t>合计</t>
    </r>
    <phoneticPr fontId="1" type="noConversion"/>
  </si>
  <si>
    <r>
      <t>2021-2022</t>
    </r>
    <r>
      <rPr>
        <sz val="21"/>
        <color theme="1"/>
        <rFont val="宋体"/>
        <family val="3"/>
        <charset val="134"/>
      </rPr>
      <t>年东莞市工业和信息化专项资金制造业数字化转型赋能中心专题项目软件收入和超额贡献奖励资助计划</t>
    </r>
    <phoneticPr fontId="1" type="noConversion"/>
  </si>
  <si>
    <t>约定软件收入预测值（万元）</t>
    <phoneticPr fontId="1" type="noConversion"/>
  </si>
  <si>
    <t>核实软件收入
（万元）</t>
    <phoneticPr fontId="1" type="noConversion"/>
  </si>
  <si>
    <t>软件收入奖励
（万元）</t>
    <phoneticPr fontId="1" type="noConversion"/>
  </si>
  <si>
    <t>超额部分（万元）</t>
    <phoneticPr fontId="1" type="noConversion"/>
  </si>
  <si>
    <t>超额贡献奖励（万元）</t>
    <phoneticPr fontId="1" type="noConversion"/>
  </si>
  <si>
    <t>合计（万元）</t>
    <phoneticPr fontId="1" type="noConversion"/>
  </si>
  <si>
    <r>
      <rPr>
        <sz val="15.5"/>
        <color theme="1"/>
        <rFont val="黑体"/>
        <family val="3"/>
        <charset val="134"/>
      </rPr>
      <t>附件</t>
    </r>
    <r>
      <rPr>
        <sz val="15.5"/>
        <color theme="1"/>
        <rFont val="黑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</si>
</sst>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x14ac:knownFonts="1">
    <font>
      <sz val="11"/>
      <color theme="1"/>
      <name val="宋体"/>
      <family val="2"/>
      <charset val="134"/>
      <scheme val="minor"/>
    </font>
    <font>
      <sz val="9"/>
      <name val="宋体"/>
      <family val="2"/>
      <charset val="134"/>
      <scheme val="minor"/>
    </font>
    <font>
      <sz val="15.5"/>
      <color theme="1"/>
      <name val="仿宋_GB2312"/>
      <family val="3"/>
      <charset val="134"/>
    </font>
    <font>
      <b/>
      <sz val="15.5"/>
      <color theme="1"/>
      <name val="仿宋_GB2312"/>
      <family val="3"/>
      <charset val="134"/>
    </font>
    <font>
      <sz val="15.5"/>
      <color theme="1"/>
      <name val="Times New Roman"/>
      <family val="1"/>
    </font>
    <font>
      <sz val="15.5"/>
      <color theme="1"/>
      <name val="黑体"/>
      <family val="3"/>
      <charset val="134"/>
    </font>
    <font>
      <b/>
      <sz val="14"/>
      <name val="仿宋_GB2312"/>
      <family val="3"/>
      <charset val="134"/>
    </font>
    <font>
      <sz val="11"/>
      <color theme="1"/>
      <name val="Times New Roman"/>
      <family val="1"/>
    </font>
    <font>
      <sz val="21"/>
      <color theme="1"/>
      <name val="Times New Roman"/>
      <family val="1"/>
    </font>
    <font>
      <b/>
      <sz val="15.5"/>
      <color theme="1"/>
      <name val="Times New Roman"/>
      <family val="1"/>
    </font>
    <font>
      <b/>
      <sz val="14"/>
      <name val="Times New Roman"/>
      <family val="1"/>
    </font>
    <font>
      <sz val="21"/>
      <color theme="1"/>
      <name val="宋体"/>
      <family val="3"/>
      <charset val="134"/>
    </font>
    <font>
      <b/>
      <sz val="15.5"/>
      <color theme="1"/>
      <name val="宋体"/>
      <family val="3"/>
      <charset val="134"/>
    </font>
    <font>
      <b/>
      <sz val="14"/>
      <name val="宋体"/>
      <family val="3"/>
      <charset val="134"/>
    </font>
    <font>
      <sz val="15.5"/>
      <color theme="1"/>
      <name val="宋体"/>
      <family val="3"/>
      <charset val="134"/>
    </font>
    <font>
      <b/>
      <sz val="14"/>
      <color theme="1"/>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4" fillId="0" borderId="1" xfId="0" applyFont="1" applyBorder="1" applyAlignment="1">
      <alignment horizontal="center" vertical="center" wrapText="1"/>
    </xf>
    <xf numFmtId="0" fontId="7" fillId="0" borderId="0" xfId="0" applyFont="1">
      <alignment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5"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tabSelected="1" workbookViewId="0">
      <selection activeCell="A2" sqref="A2:K2"/>
    </sheetView>
  </sheetViews>
  <sheetFormatPr defaultRowHeight="13.5" x14ac:dyDescent="0.15"/>
  <cols>
    <col min="1" max="1" width="7.25" customWidth="1"/>
    <col min="2" max="2" width="21" customWidth="1"/>
    <col min="3" max="3" width="26.875" customWidth="1"/>
    <col min="4" max="4" width="18" customWidth="1"/>
    <col min="5" max="5" width="13.125" customWidth="1"/>
    <col min="6" max="6" width="22.375" customWidth="1"/>
    <col min="7" max="7" width="16.125" customWidth="1"/>
    <col min="8" max="8" width="17.375" customWidth="1"/>
    <col min="9" max="9" width="14.125" customWidth="1"/>
    <col min="10" max="10" width="18.625" customWidth="1"/>
    <col min="11" max="11" width="15.75" bestFit="1" customWidth="1"/>
  </cols>
  <sheetData>
    <row r="1" spans="1:11" ht="20.25" x14ac:dyDescent="0.15">
      <c r="A1" s="12" t="s">
        <v>21</v>
      </c>
      <c r="B1" s="2"/>
      <c r="C1" s="2"/>
      <c r="D1" s="2"/>
      <c r="E1" s="2"/>
      <c r="F1" s="2"/>
      <c r="G1" s="2"/>
    </row>
    <row r="2" spans="1:11" ht="99" customHeight="1" x14ac:dyDescent="0.15">
      <c r="A2" s="16" t="s">
        <v>14</v>
      </c>
      <c r="B2" s="16"/>
      <c r="C2" s="16"/>
      <c r="D2" s="16"/>
      <c r="E2" s="16"/>
      <c r="F2" s="16"/>
      <c r="G2" s="16"/>
      <c r="H2" s="16"/>
      <c r="I2" s="16"/>
      <c r="J2" s="16"/>
      <c r="K2" s="16"/>
    </row>
    <row r="3" spans="1:11" ht="47.45" customHeight="1" x14ac:dyDescent="0.15">
      <c r="A3" s="3" t="s">
        <v>3</v>
      </c>
      <c r="B3" s="3" t="s">
        <v>4</v>
      </c>
      <c r="C3" s="3" t="s">
        <v>5</v>
      </c>
      <c r="D3" s="4" t="s">
        <v>2</v>
      </c>
      <c r="E3" s="4" t="s">
        <v>6</v>
      </c>
      <c r="F3" s="4" t="s">
        <v>15</v>
      </c>
      <c r="G3" s="4" t="s">
        <v>16</v>
      </c>
      <c r="H3" s="8" t="s">
        <v>17</v>
      </c>
      <c r="I3" s="8" t="s">
        <v>18</v>
      </c>
      <c r="J3" s="11" t="s">
        <v>19</v>
      </c>
      <c r="K3" s="7" t="s">
        <v>20</v>
      </c>
    </row>
    <row r="4" spans="1:11" ht="58.15" customHeight="1" x14ac:dyDescent="0.15">
      <c r="A4" s="5">
        <v>1</v>
      </c>
      <c r="B4" s="5" t="s">
        <v>7</v>
      </c>
      <c r="C4" s="5" t="s">
        <v>8</v>
      </c>
      <c r="D4" s="5" t="s">
        <v>0</v>
      </c>
      <c r="E4" s="3" t="s">
        <v>9</v>
      </c>
      <c r="F4" s="1">
        <v>14000</v>
      </c>
      <c r="G4" s="1">
        <v>14005.17</v>
      </c>
      <c r="H4" s="1">
        <f>F4*0.7</f>
        <v>9800</v>
      </c>
      <c r="I4" s="1">
        <f>G4-F4</f>
        <v>5.1700000000000728</v>
      </c>
      <c r="J4" s="9">
        <f>I4*0.3</f>
        <v>1.5510000000000217</v>
      </c>
      <c r="K4" s="10">
        <f>H4+J4</f>
        <v>9801.5509999999995</v>
      </c>
    </row>
    <row r="5" spans="1:11" ht="57.6" customHeight="1" x14ac:dyDescent="0.15">
      <c r="A5" s="1">
        <v>2</v>
      </c>
      <c r="B5" s="1" t="s">
        <v>10</v>
      </c>
      <c r="C5" s="1" t="s">
        <v>11</v>
      </c>
      <c r="D5" s="5" t="s">
        <v>1</v>
      </c>
      <c r="E5" s="3" t="s">
        <v>12</v>
      </c>
      <c r="F5" s="1">
        <v>2050</v>
      </c>
      <c r="G5" s="1">
        <v>2735.81</v>
      </c>
      <c r="H5" s="1">
        <f t="shared" ref="H5" si="0">F5*0.7</f>
        <v>1435</v>
      </c>
      <c r="I5" s="1">
        <f t="shared" ref="I5" si="1">G5-F5</f>
        <v>685.81</v>
      </c>
      <c r="J5" s="9">
        <f t="shared" ref="J5" si="2">I5*0.3</f>
        <v>205.74299999999997</v>
      </c>
      <c r="K5" s="10">
        <f t="shared" ref="K5" si="3">H5+J5</f>
        <v>1640.7429999999999</v>
      </c>
    </row>
    <row r="6" spans="1:11" ht="39" customHeight="1" x14ac:dyDescent="0.15">
      <c r="A6" s="13" t="s">
        <v>13</v>
      </c>
      <c r="B6" s="14"/>
      <c r="C6" s="14"/>
      <c r="D6" s="14"/>
      <c r="E6" s="15"/>
      <c r="F6" s="6"/>
      <c r="G6" s="5"/>
      <c r="H6" s="1">
        <f>SUM(H4:H5)</f>
        <v>11235</v>
      </c>
      <c r="I6" s="1"/>
      <c r="J6" s="9">
        <f>SUM(J4:J5)</f>
        <v>207.29399999999998</v>
      </c>
      <c r="K6" s="10">
        <f>H6+J6</f>
        <v>11442.294</v>
      </c>
    </row>
  </sheetData>
  <mergeCells count="2">
    <mergeCell ref="A6:E6"/>
    <mergeCell ref="A2:K2"/>
  </mergeCells>
  <phoneticPr fontId="1" type="noConversion"/>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2022-09-22T02:34:32Z</dcterms:modified>
</cp:coreProperties>
</file>